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5985" yWindow="-15" windowWidth="5970" windowHeight="6060" tabRatio="779"/>
  </bookViews>
  <sheets>
    <sheet name="HWW Guidelines" sheetId="41" r:id="rId1"/>
    <sheet name="HWW Quality Profiles" sheetId="42" r:id="rId2"/>
    <sheet name="HWW 1st Year Data" sheetId="21" r:id="rId3"/>
    <sheet name="HWW 2nd 3rd Year Data" sheetId="37" r:id="rId4"/>
  </sheets>
  <definedNames>
    <definedName name="_Regression_Int" localSheetId="0" hidden="1">1</definedName>
    <definedName name="_xlnm.Database" localSheetId="3">#REF!</definedName>
    <definedName name="_xlnm.Database">#REF!</definedName>
    <definedName name="_xlnm.Print_Area" localSheetId="2">'HWW 1st Year Data'!$B$1:$AQ$34</definedName>
    <definedName name="_xlnm.Print_Area" localSheetId="3">'HWW 2nd 3rd Year Data'!$B$1:$AQ$39</definedName>
    <definedName name="_xlnm.Print_Area" localSheetId="0">'HWW Guidelines'!$A$1:$Q$43</definedName>
    <definedName name="Print_Area_MI" localSheetId="0">'HWW Guidelines'!$B$3:$P$42</definedName>
    <definedName name="_xlnm.Print_Titles" localSheetId="2">'HWW 1st Year Data'!$B:$C,'HWW 1st Year Data'!$1:$14</definedName>
    <definedName name="_xlnm.Print_Titles" localSheetId="3">'HWW 2nd 3rd Year Data'!$B:$C,'HWW 2nd 3rd Year Data'!$1:$15</definedName>
  </definedNames>
  <calcPr calcId="145621"/>
</workbook>
</file>

<file path=xl/calcChain.xml><?xml version="1.0" encoding="utf-8"?>
<calcChain xmlns="http://schemas.openxmlformats.org/spreadsheetml/2006/main">
  <c r="V13" i="21" l="1"/>
  <c r="AQ9" i="21" l="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I9" i="21" l="1"/>
  <c r="V14" i="21" l="1"/>
  <c r="T9" i="21" l="1"/>
  <c r="J9" i="21"/>
  <c r="K9" i="21"/>
  <c r="L9" i="21"/>
  <c r="M9" i="21"/>
  <c r="N9" i="21"/>
  <c r="O9" i="21"/>
  <c r="P9" i="21"/>
  <c r="Q9" i="21"/>
  <c r="R9" i="21"/>
  <c r="S9" i="21"/>
  <c r="U9" i="21"/>
  <c r="V9" i="21"/>
  <c r="W9" i="21"/>
  <c r="X9" i="21"/>
  <c r="Y9" i="21"/>
  <c r="Z9" i="21"/>
  <c r="AA9" i="21"/>
  <c r="AB9" i="21"/>
  <c r="W13" i="21" l="1"/>
  <c r="W11" i="21"/>
  <c r="W14" i="21"/>
  <c r="W12" i="21"/>
  <c r="AF14" i="21" l="1"/>
  <c r="AG14" i="21"/>
  <c r="AH14" i="21"/>
  <c r="AI14" i="21"/>
  <c r="AJ14" i="21"/>
  <c r="AK14" i="21"/>
  <c r="AL14" i="21"/>
  <c r="AM14" i="21"/>
  <c r="AN14" i="21"/>
  <c r="AO14" i="21"/>
  <c r="AP14" i="21"/>
  <c r="AQ14" i="21"/>
  <c r="AC11" i="21"/>
  <c r="AD11" i="21"/>
  <c r="AC12" i="21"/>
  <c r="AD12" i="21"/>
  <c r="AC13" i="21"/>
  <c r="AD13" i="21"/>
  <c r="AC14" i="21"/>
  <c r="AD14" i="21"/>
  <c r="AF11" i="21" l="1"/>
  <c r="AF13" i="21"/>
  <c r="AG11" i="21"/>
  <c r="AG13" i="21"/>
  <c r="AH11" i="21"/>
  <c r="AH13" i="21"/>
  <c r="AI11" i="21"/>
  <c r="AI13" i="21"/>
  <c r="AJ11" i="21"/>
  <c r="AJ13" i="21"/>
  <c r="AM11" i="21"/>
  <c r="AM13" i="21"/>
  <c r="AN11" i="21"/>
  <c r="AN13" i="21"/>
  <c r="AO11" i="21"/>
  <c r="AO13" i="21"/>
  <c r="AP11" i="21"/>
  <c r="AP13" i="21"/>
  <c r="AL11" i="21"/>
  <c r="AL13" i="21"/>
  <c r="AK11" i="21"/>
  <c r="AK13" i="21"/>
  <c r="AQ11" i="21"/>
  <c r="AQ13" i="21"/>
  <c r="AF12" i="21"/>
  <c r="AG12" i="21"/>
  <c r="AH12" i="21"/>
  <c r="AI12" i="21"/>
  <c r="AJ12" i="21"/>
  <c r="AM12" i="21"/>
  <c r="AN12" i="21"/>
  <c r="AO12" i="21"/>
  <c r="AP12" i="21"/>
  <c r="AL12" i="21"/>
  <c r="AK12" i="21"/>
  <c r="AQ12" i="21"/>
  <c r="AZ29" i="42" l="1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B29" i="42"/>
  <c r="AZ17" i="42"/>
  <c r="AY17" i="42"/>
  <c r="AX17" i="42"/>
  <c r="AW17" i="42"/>
  <c r="AV17" i="42"/>
  <c r="AU17" i="42"/>
  <c r="AT17" i="42"/>
  <c r="AS17" i="42"/>
  <c r="AR17" i="42"/>
  <c r="AH17" i="42"/>
  <c r="AG17" i="42"/>
  <c r="AF17" i="42"/>
  <c r="AE17" i="42"/>
  <c r="AD17" i="42"/>
  <c r="AC17" i="42"/>
  <c r="AB17" i="42"/>
  <c r="AA17" i="42"/>
  <c r="Z17" i="42"/>
  <c r="Y17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B17" i="42"/>
  <c r="AZ6" i="42"/>
  <c r="AY6" i="42"/>
  <c r="AX6" i="42"/>
  <c r="AW6" i="42"/>
  <c r="AV6" i="42"/>
  <c r="AU6" i="42"/>
  <c r="AT6" i="42"/>
  <c r="AS6" i="42"/>
  <c r="AR6" i="42"/>
  <c r="AQ6" i="42"/>
  <c r="AP6" i="42"/>
  <c r="AO6" i="42"/>
  <c r="AN6" i="42"/>
  <c r="AM6" i="42"/>
  <c r="AL6" i="42"/>
  <c r="AK6" i="42"/>
  <c r="AJ6" i="42"/>
  <c r="AI6" i="42"/>
  <c r="AH6" i="42"/>
  <c r="AG6" i="42"/>
  <c r="AF6" i="42"/>
  <c r="AE6" i="42"/>
  <c r="AD6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P12" i="21" l="1"/>
  <c r="O12" i="21"/>
  <c r="R13" i="21"/>
  <c r="O11" i="21"/>
  <c r="Q14" i="21"/>
  <c r="Q13" i="21"/>
  <c r="P11" i="21"/>
  <c r="P13" i="21"/>
  <c r="P14" i="21"/>
  <c r="O13" i="21"/>
  <c r="O14" i="21"/>
  <c r="AA11" i="21"/>
  <c r="R12" i="21"/>
  <c r="Q11" i="21"/>
  <c r="Q12" i="21"/>
  <c r="R11" i="21" l="1"/>
  <c r="J12" i="21"/>
  <c r="J14" i="21"/>
  <c r="AA14" i="21"/>
  <c r="N14" i="21"/>
  <c r="J11" i="21"/>
  <c r="N12" i="21"/>
  <c r="J13" i="21"/>
  <c r="R14" i="21"/>
  <c r="N11" i="21"/>
  <c r="N13" i="21"/>
  <c r="AA13" i="21"/>
  <c r="M11" i="21"/>
  <c r="M13" i="21"/>
  <c r="I13" i="21"/>
  <c r="I14" i="21"/>
  <c r="I11" i="21"/>
  <c r="I12" i="21"/>
  <c r="L12" i="21"/>
  <c r="L14" i="21"/>
  <c r="L11" i="21"/>
  <c r="L13" i="21"/>
  <c r="AA12" i="21"/>
  <c r="X12" i="21"/>
  <c r="X13" i="21"/>
  <c r="X11" i="21"/>
  <c r="X14" i="21"/>
  <c r="M14" i="21"/>
  <c r="M12" i="21"/>
  <c r="K13" i="21"/>
</calcChain>
</file>

<file path=xl/comments1.xml><?xml version="1.0" encoding="utf-8"?>
<comments xmlns="http://schemas.openxmlformats.org/spreadsheetml/2006/main">
  <authors>
    <author>Brigitte Dupuis *</author>
  </authors>
  <commentList>
    <comment ref="V7" authorId="0">
      <text>
        <r>
          <rPr>
            <b/>
            <sz val="11"/>
            <color indexed="81"/>
            <rFont val="Tahoma"/>
            <family val="2"/>
          </rPr>
          <t>Below the lowest check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8" authorId="0">
      <text>
        <r>
          <rPr>
            <b/>
            <sz val="11"/>
            <color indexed="81"/>
            <rFont val="Tahoma"/>
            <family val="2"/>
          </rPr>
          <t>Below the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<sst xmlns="http://schemas.openxmlformats.org/spreadsheetml/2006/main" count="457" uniqueCount="196">
  <si>
    <t>FN</t>
  </si>
  <si>
    <t>Mean of Checks</t>
  </si>
  <si>
    <t>Poor</t>
  </si>
  <si>
    <t>Flour Pro</t>
  </si>
  <si>
    <t>Pro Loss</t>
  </si>
  <si>
    <t>Amyl Peak</t>
  </si>
  <si>
    <t>Flour Ash</t>
  </si>
  <si>
    <t>Wheat Pro</t>
  </si>
  <si>
    <t>Starch Dmg</t>
  </si>
  <si>
    <t>Farino Abs</t>
  </si>
  <si>
    <t>Farino DDT</t>
  </si>
  <si>
    <t>Excellent</t>
  </si>
  <si>
    <t>Variety</t>
  </si>
  <si>
    <t>Yr in Test</t>
  </si>
  <si>
    <t>Flr Yld PB 0.50 Ash</t>
  </si>
  <si>
    <t>Clean Wht Flr Yld</t>
  </si>
  <si>
    <t>RATING RELATIVE TO MEAN OF CHECKS</t>
  </si>
  <si>
    <t>2nd</t>
  </si>
  <si>
    <t>1st</t>
  </si>
  <si>
    <t>EXT Area</t>
  </si>
  <si>
    <t>EXT Rmax</t>
  </si>
  <si>
    <t>EXT Length</t>
  </si>
  <si>
    <t>Wheat and Flour Characteristics</t>
  </si>
  <si>
    <t>Milling Performance</t>
  </si>
  <si>
    <t>Dough Properties</t>
  </si>
  <si>
    <t>Baking Quality</t>
  </si>
  <si>
    <t>Vote</t>
  </si>
  <si>
    <t xml:space="preserve">% extraction flour was used for all flour testing.  </t>
  </si>
  <si>
    <t>S</t>
  </si>
  <si>
    <t>DNO</t>
  </si>
  <si>
    <t>O</t>
  </si>
  <si>
    <t>A</t>
  </si>
  <si>
    <t>Whitehawk</t>
  </si>
  <si>
    <t>AAC Iceberg</t>
  </si>
  <si>
    <t>Snowstar</t>
  </si>
  <si>
    <t>HW 024</t>
  </si>
  <si>
    <t>X</t>
  </si>
  <si>
    <t>Infinity</t>
  </si>
  <si>
    <t>BW 315a</t>
  </si>
  <si>
    <t>-</t>
  </si>
  <si>
    <t>General Guidelines for Assessment of Variety Registration Trial Entries Relative to Check Varieties</t>
  </si>
  <si>
    <t>Difference in Respective Units from Checks</t>
  </si>
  <si>
    <t>Hard White Spring Wheat</t>
  </si>
  <si>
    <t>QUALITY FACTOR</t>
  </si>
  <si>
    <t>EXCELLENT</t>
  </si>
  <si>
    <t>IMPROVEMENT</t>
  </si>
  <si>
    <t>Satisfactory</t>
  </si>
  <si>
    <t>FLAG</t>
  </si>
  <si>
    <t>POOR</t>
  </si>
  <si>
    <t>*</t>
  </si>
  <si>
    <t>+</t>
  </si>
  <si>
    <t>1.0</t>
  </si>
  <si>
    <t>0.9</t>
  </si>
  <si>
    <t>0.4</t>
  </si>
  <si>
    <t>0.3</t>
  </si>
  <si>
    <t>-0.5</t>
  </si>
  <si>
    <t>-0.6</t>
  </si>
  <si>
    <t>-1.0</t>
  </si>
  <si>
    <t>-1.1</t>
  </si>
  <si>
    <t>≥ 0.4</t>
  </si>
  <si>
    <t>80</t>
  </si>
  <si>
    <t>75</t>
  </si>
  <si>
    <t>40</t>
  </si>
  <si>
    <t>35</t>
  </si>
  <si>
    <t>-35</t>
  </si>
  <si>
    <t>-40</t>
  </si>
  <si>
    <t>-75</t>
  </si>
  <si>
    <t>-80</t>
  </si>
  <si>
    <t>250</t>
  </si>
  <si>
    <t>245</t>
  </si>
  <si>
    <t>150</t>
  </si>
  <si>
    <t>145</t>
  </si>
  <si>
    <t>-145</t>
  </si>
  <si>
    <t>-150</t>
  </si>
  <si>
    <t>-245</t>
  </si>
  <si>
    <t>-250</t>
  </si>
  <si>
    <t>Flr Yld</t>
  </si>
  <si>
    <t>1.7</t>
  </si>
  <si>
    <t>1.6</t>
  </si>
  <si>
    <t>0.8</t>
  </si>
  <si>
    <t>0.7</t>
  </si>
  <si>
    <t>-0.7</t>
  </si>
  <si>
    <t>-0.8</t>
  </si>
  <si>
    <t>-1.6</t>
  </si>
  <si>
    <t>-1.7</t>
  </si>
  <si>
    <t>-0.06</t>
  </si>
  <si>
    <t>-0.05</t>
  </si>
  <si>
    <t>-0.03</t>
  </si>
  <si>
    <t>-0.02</t>
  </si>
  <si>
    <t>0.02</t>
  </si>
  <si>
    <t>0.03</t>
  </si>
  <si>
    <t>0.05</t>
  </si>
  <si>
    <t>0.06</t>
  </si>
  <si>
    <t>3.0</t>
  </si>
  <si>
    <t>2.9</t>
  </si>
  <si>
    <t>1.5</t>
  </si>
  <si>
    <t>1.4</t>
  </si>
  <si>
    <t>-1.4</t>
  </si>
  <si>
    <t>-1.5</t>
  </si>
  <si>
    <t>-2.9</t>
  </si>
  <si>
    <t>-3.0</t>
  </si>
  <si>
    <t>Abbreviations</t>
  </si>
  <si>
    <t>Wheat protein</t>
  </si>
  <si>
    <t>Flour protein</t>
  </si>
  <si>
    <t>Protein Loss</t>
  </si>
  <si>
    <t>Falling number</t>
  </si>
  <si>
    <t>Amylograph peak viscosity</t>
  </si>
  <si>
    <t>Flour yield</t>
  </si>
  <si>
    <t>Farinograph absorption</t>
  </si>
  <si>
    <t>(Clean and 0.5% ash basis)</t>
  </si>
  <si>
    <t>HW 021</t>
  </si>
  <si>
    <r>
      <rPr>
        <b/>
        <sz val="16"/>
        <color rgb="FFFF0000"/>
        <rFont val="Calibri"/>
        <family val="2"/>
        <scheme val="minor"/>
      </rPr>
      <t>Whitehawk</t>
    </r>
    <r>
      <rPr>
        <sz val="10"/>
        <rFont val="Arial"/>
        <family val="2"/>
      </rPr>
      <t xml:space="preserve"> (HW024) hard white wheat trial, 2009 -2011 (Check for HWW)</t>
    </r>
  </si>
  <si>
    <t>New Line &amp; Checks</t>
  </si>
  <si>
    <t xml:space="preserve">Wheat </t>
  </si>
  <si>
    <t>Milling</t>
  </si>
  <si>
    <t>Farinograph</t>
  </si>
  <si>
    <t>Baking (Remix-to-Peak)</t>
  </si>
  <si>
    <t>Extensograph</t>
  </si>
  <si>
    <t>Baking (CSP)</t>
  </si>
  <si>
    <t>Wheat protein, %</t>
  </si>
  <si>
    <t>Falling Number, s</t>
  </si>
  <si>
    <t>Flour Yield, %</t>
  </si>
  <si>
    <t>Flour Ash, %</t>
  </si>
  <si>
    <t>Starch Damage, %</t>
  </si>
  <si>
    <t>Water absorption, %</t>
  </si>
  <si>
    <t xml:space="preserve"> Development Time, min</t>
  </si>
  <si>
    <t>Stability, min</t>
  </si>
  <si>
    <t>Mixing Time, min</t>
  </si>
  <si>
    <t>Mixing Energy, WHR/KG</t>
  </si>
  <si>
    <t>Loaf Volume, cc</t>
  </si>
  <si>
    <r>
      <t>Area, cm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</si>
  <si>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Max. Resistance, BU</t>
  </si>
  <si>
    <t>Extensibility, cm</t>
  </si>
  <si>
    <t>Mean of CKs</t>
  </si>
  <si>
    <t>CDC Teal</t>
  </si>
  <si>
    <t>5701PR</t>
  </si>
  <si>
    <r>
      <rPr>
        <b/>
        <sz val="16"/>
        <color rgb="FFFF0000"/>
        <rFont val="Calibri"/>
        <family val="2"/>
        <scheme val="minor"/>
      </rPr>
      <t>AAC Iceberg</t>
    </r>
    <r>
      <rPr>
        <sz val="12"/>
        <color theme="1"/>
        <rFont val="Calibri"/>
        <family val="2"/>
        <scheme val="minor"/>
      </rPr>
      <t xml:space="preserve"> (HW021), hard white wheat trial, 2008-2009 and 2011 (Check for HWW)</t>
    </r>
  </si>
  <si>
    <t>Snowbird</t>
  </si>
  <si>
    <r>
      <rPr>
        <b/>
        <sz val="16"/>
        <color rgb="FFFF0000"/>
        <rFont val="Calibri"/>
        <family val="2"/>
        <scheme val="minor"/>
      </rPr>
      <t>Snowstar</t>
    </r>
    <r>
      <rPr>
        <sz val="10"/>
        <rFont val="Arial"/>
        <family val="2"/>
      </rPr>
      <t xml:space="preserve"> (BW315a) central bread wheat (2003) and hard white wheat trial, 2004 - 2005 (Check for HWW)</t>
    </r>
  </si>
  <si>
    <t>Katepwa</t>
  </si>
  <si>
    <t>McKenzie</t>
  </si>
  <si>
    <t>AC Barrie</t>
  </si>
  <si>
    <t>Superb</t>
  </si>
  <si>
    <t>Improvement</t>
  </si>
  <si>
    <t>Flag</t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</si>
  <si>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0.4"/>
        <rFont val="Calibri"/>
        <family val="2"/>
      </rPr>
      <t>)</t>
    </r>
  </si>
  <si>
    <t>Grade (and degrading factors)</t>
  </si>
  <si>
    <t>Yellow Alkaline Noodle Colour*</t>
  </si>
  <si>
    <t>White-salted Noodle Colour*</t>
  </si>
  <si>
    <t>Farino Stab</t>
  </si>
  <si>
    <t>2h</t>
  </si>
  <si>
    <t>24h</t>
  </si>
  <si>
    <t>L*</t>
  </si>
  <si>
    <t>a*</t>
  </si>
  <si>
    <t>b*</t>
  </si>
  <si>
    <t>Water dough colour</t>
  </si>
  <si>
    <t>Extensograph Rmax</t>
  </si>
  <si>
    <t>Extensograph Length</t>
  </si>
  <si>
    <t>LNT Absorption</t>
  </si>
  <si>
    <t>LNT LV</t>
  </si>
  <si>
    <t>LNT LTR</t>
  </si>
  <si>
    <t>LNT</t>
  </si>
  <si>
    <t>Lean No Time</t>
  </si>
  <si>
    <t>LNT loaf volume</t>
  </si>
  <si>
    <t>LNT loaf top ratio</t>
  </si>
  <si>
    <t>4.0</t>
  </si>
  <si>
    <t>3.9</t>
  </si>
  <si>
    <t>2.0</t>
  </si>
  <si>
    <t>1.9</t>
  </si>
  <si>
    <t>-1.9</t>
  </si>
  <si>
    <t>-2.0</t>
  </si>
  <si>
    <t>-3.9</t>
  </si>
  <si>
    <t>-4.0</t>
  </si>
  <si>
    <t>-30</t>
  </si>
  <si>
    <t>-50</t>
  </si>
  <si>
    <t>-49</t>
  </si>
  <si>
    <t>See comments</t>
  </si>
  <si>
    <t>Lab No.</t>
  </si>
  <si>
    <t>3rd</t>
  </si>
  <si>
    <t>2016 Mean</t>
  </si>
  <si>
    <t>2015 Mean</t>
  </si>
  <si>
    <t>2014 Mean</t>
  </si>
  <si>
    <t>RELATIVE TO</t>
  </si>
  <si>
    <t>MEAN OF CHECKS</t>
  </si>
  <si>
    <t>&lt; LOWEST CHECK</t>
  </si>
  <si>
    <t>parameters to be confirmed and approved at 2017 meeting</t>
  </si>
  <si>
    <r>
      <t xml:space="preserve">GUIDELINES ADJUSTED TO MEAN OF CHECKS or </t>
    </r>
    <r>
      <rPr>
        <b/>
        <sz val="16"/>
        <color theme="4" tint="-0.24994659260841701"/>
        <rFont val="Arial"/>
        <family val="2"/>
      </rPr>
      <t>TO THE LOWEST CHECK (cells highlighted in blue)</t>
    </r>
  </si>
  <si>
    <t>LNT Abs</t>
  </si>
  <si>
    <t>LNT Pk Time</t>
  </si>
  <si>
    <t>LNT WHR/KG</t>
  </si>
  <si>
    <t>LNT/ Remix Abs</t>
  </si>
  <si>
    <t>LNT/ Remix Pk Time</t>
  </si>
  <si>
    <t>LNT/ Remix WHR/KG</t>
  </si>
  <si>
    <t>LNT/ Remix LV</t>
  </si>
  <si>
    <t>LNT/ Remix LTR</t>
  </si>
  <si>
    <t>LNT in 2016; Remix prior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</si>
</sst>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General_)"/>
    <numFmt numFmtId="167" formatCode="0_)"/>
    <numFmt numFmtId="168" formatCode="0.0_)"/>
    <numFmt numFmtId="169" formatCode="0.00_)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b/>
      <sz val="18"/>
      <color indexed="18"/>
      <name val="Cambria"/>
      <family val="1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8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0"/>
      <color theme="1" tint="0.499984740745262"/>
      <name val="Arial"/>
      <family val="2"/>
    </font>
    <font>
      <b/>
      <sz val="16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Helv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0.4"/>
      <name val="Calibri"/>
      <family val="2"/>
    </font>
    <font>
      <b/>
      <sz val="16"/>
      <color rgb="FFC00000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6"/>
      <color theme="4" tint="-0.2499465926084170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2"/>
      <color theme="4" tint="-0.499984740745262"/>
      <name val="Helv"/>
    </font>
  </fonts>
  <fills count="2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9">
    <xf numFmtId="0" fontId="0" fillId="0" borderId="0" applyBorder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5" fillId="2" borderId="0" applyNumberFormat="0" applyBorder="0" applyAlignment="0" applyProtection="0"/>
    <xf numFmtId="0" fontId="26" fillId="2" borderId="1" applyNumberFormat="0" applyAlignment="0" applyProtection="0"/>
    <xf numFmtId="0" fontId="27" fillId="11" borderId="2" applyNumberFormat="0" applyAlignment="0" applyProtection="0"/>
    <xf numFmtId="0" fontId="22" fillId="0" borderId="0"/>
    <xf numFmtId="0" fontId="22" fillId="0" borderId="0"/>
    <xf numFmtId="164" fontId="14" fillId="0" borderId="0" applyFont="0" applyFill="0" applyBorder="0" applyAlignment="0" applyProtection="0"/>
    <xf numFmtId="3" fontId="14" fillId="0" borderId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1" applyNumberFormat="0" applyAlignment="0" applyProtection="0"/>
    <xf numFmtId="0" fontId="34" fillId="0" borderId="6" applyNumberFormat="0" applyFill="0" applyAlignment="0" applyProtection="0"/>
    <xf numFmtId="0" fontId="14" fillId="0" borderId="0"/>
    <xf numFmtId="0" fontId="22" fillId="0" borderId="0"/>
    <xf numFmtId="0" fontId="35" fillId="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3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5" fillId="0" borderId="0"/>
    <xf numFmtId="0" fontId="11" fillId="0" borderId="0"/>
    <xf numFmtId="0" fontId="14" fillId="0" borderId="0" applyBorder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6" fontId="53" fillId="0" borderId="0"/>
    <xf numFmtId="0" fontId="5" fillId="0" borderId="0"/>
    <xf numFmtId="0" fontId="14" fillId="0" borderId="0" applyBorder="0"/>
    <xf numFmtId="0" fontId="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4" fillId="0" borderId="0" applyBorder="0"/>
    <xf numFmtId="166" fontId="53" fillId="0" borderId="0"/>
    <xf numFmtId="0" fontId="14" fillId="0" borderId="0"/>
    <xf numFmtId="43" fontId="14" fillId="0" borderId="0" applyFont="0" applyFill="0" applyBorder="0" applyAlignment="0" applyProtection="0"/>
  </cellStyleXfs>
  <cellXfs count="740">
    <xf numFmtId="0" fontId="0" fillId="0" borderId="0" xfId="0"/>
    <xf numFmtId="165" fontId="0" fillId="0" borderId="0" xfId="0" applyNumberFormat="1"/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165" fontId="39" fillId="0" borderId="11" xfId="0" applyNumberFormat="1" applyFont="1" applyFill="1" applyBorder="1" applyAlignment="1">
      <alignment horizontal="center" vertical="center"/>
    </xf>
    <xf numFmtId="165" fontId="42" fillId="0" borderId="18" xfId="29" applyNumberFormat="1" applyFont="1" applyBorder="1" applyAlignment="1">
      <alignment horizontal="center" vertical="center"/>
    </xf>
    <xf numFmtId="2" fontId="42" fillId="0" borderId="18" xfId="29" applyNumberFormat="1" applyFont="1" applyBorder="1" applyAlignment="1">
      <alignment horizontal="center" vertical="center"/>
    </xf>
    <xf numFmtId="1" fontId="42" fillId="0" borderId="18" xfId="29" applyNumberFormat="1" applyFont="1" applyBorder="1" applyAlignment="1">
      <alignment horizontal="center" vertical="center"/>
    </xf>
    <xf numFmtId="2" fontId="42" fillId="0" borderId="11" xfId="40" applyNumberFormat="1" applyFont="1" applyBorder="1" applyAlignment="1">
      <alignment horizontal="center" vertical="center"/>
    </xf>
    <xf numFmtId="2" fontId="42" fillId="0" borderId="18" xfId="0" applyNumberFormat="1" applyFont="1" applyFill="1" applyBorder="1" applyAlignment="1">
      <alignment horizontal="center" vertical="center"/>
    </xf>
    <xf numFmtId="1" fontId="42" fillId="0" borderId="11" xfId="0" applyNumberFormat="1" applyFont="1" applyBorder="1" applyAlignment="1">
      <alignment horizontal="center" vertical="center"/>
    </xf>
    <xf numFmtId="165" fontId="42" fillId="0" borderId="11" xfId="0" applyNumberFormat="1" applyFont="1" applyBorder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165" fontId="42" fillId="0" borderId="11" xfId="29" applyNumberFormat="1" applyFont="1" applyBorder="1" applyAlignment="1">
      <alignment horizontal="center" vertical="center"/>
    </xf>
    <xf numFmtId="2" fontId="42" fillId="0" borderId="11" xfId="29" applyNumberFormat="1" applyFont="1" applyBorder="1" applyAlignment="1">
      <alignment horizontal="center" vertical="center"/>
    </xf>
    <xf numFmtId="1" fontId="42" fillId="0" borderId="11" xfId="29" applyNumberFormat="1" applyFont="1" applyBorder="1" applyAlignment="1">
      <alignment horizontal="center" vertical="center"/>
    </xf>
    <xf numFmtId="2" fontId="42" fillId="0" borderId="11" xfId="0" applyNumberFormat="1" applyFont="1" applyFill="1" applyBorder="1" applyAlignment="1">
      <alignment horizontal="center" vertical="center"/>
    </xf>
    <xf numFmtId="165" fontId="39" fillId="0" borderId="19" xfId="0" applyNumberFormat="1" applyFont="1" applyFill="1" applyBorder="1" applyAlignment="1">
      <alignment horizontal="center" vertical="center"/>
    </xf>
    <xf numFmtId="165" fontId="42" fillId="0" borderId="19" xfId="29" applyNumberFormat="1" applyFont="1" applyBorder="1" applyAlignment="1">
      <alignment horizontal="center" vertical="center"/>
    </xf>
    <xf numFmtId="2" fontId="42" fillId="0" borderId="19" xfId="29" applyNumberFormat="1" applyFont="1" applyBorder="1" applyAlignment="1">
      <alignment horizontal="center" vertical="center"/>
    </xf>
    <xf numFmtId="1" fontId="42" fillId="0" borderId="19" xfId="29" applyNumberFormat="1" applyFont="1" applyBorder="1" applyAlignment="1">
      <alignment horizontal="center" vertical="center"/>
    </xf>
    <xf numFmtId="2" fontId="42" fillId="0" borderId="19" xfId="40" applyNumberFormat="1" applyFont="1" applyBorder="1" applyAlignment="1">
      <alignment horizontal="center" vertical="center"/>
    </xf>
    <xf numFmtId="2" fontId="42" fillId="0" borderId="19" xfId="0" applyNumberFormat="1" applyFont="1" applyFill="1" applyBorder="1" applyAlignment="1">
      <alignment horizontal="center" vertical="center"/>
    </xf>
    <xf numFmtId="1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39" fillId="0" borderId="0" xfId="0" applyNumberFormat="1" applyFont="1" applyFill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2" fontId="42" fillId="0" borderId="11" xfId="0" applyNumberFormat="1" applyFont="1" applyBorder="1" applyAlignment="1">
      <alignment horizontal="center" vertical="center"/>
    </xf>
    <xf numFmtId="165" fontId="41" fillId="0" borderId="0" xfId="0" applyNumberFormat="1" applyFont="1" applyBorder="1" applyAlignment="1">
      <alignment horizontal="center" vertical="center"/>
    </xf>
    <xf numFmtId="165" fontId="42" fillId="0" borderId="11" xfId="0" applyNumberFormat="1" applyFont="1" applyFill="1" applyBorder="1" applyAlignment="1">
      <alignment horizontal="center" vertical="center"/>
    </xf>
    <xf numFmtId="165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5" fontId="39" fillId="14" borderId="20" xfId="0" applyNumberFormat="1" applyFont="1" applyFill="1" applyBorder="1" applyAlignment="1">
      <alignment horizontal="left" vertical="center"/>
    </xf>
    <xf numFmtId="165" fontId="40" fillId="14" borderId="20" xfId="0" applyNumberFormat="1" applyFont="1" applyFill="1" applyBorder="1" applyAlignment="1">
      <alignment horizontal="center" vertical="center"/>
    </xf>
    <xf numFmtId="1" fontId="40" fillId="14" borderId="20" xfId="0" applyNumberFormat="1" applyFont="1" applyFill="1" applyBorder="1" applyAlignment="1">
      <alignment horizontal="center" vertical="center"/>
    </xf>
    <xf numFmtId="2" fontId="40" fillId="14" borderId="2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5" fontId="40" fillId="0" borderId="0" xfId="0" applyNumberFormat="1" applyFont="1" applyFill="1" applyBorder="1" applyAlignment="1">
      <alignment horizontal="fill" vertical="center" wrapText="1"/>
    </xf>
    <xf numFmtId="1" fontId="40" fillId="0" borderId="0" xfId="0" applyNumberFormat="1" applyFont="1" applyFill="1" applyBorder="1" applyAlignment="1">
      <alignment horizontal="fill" vertical="center"/>
    </xf>
    <xf numFmtId="1" fontId="40" fillId="0" borderId="0" xfId="0" applyNumberFormat="1" applyFont="1" applyFill="1" applyBorder="1" applyAlignment="1">
      <alignment horizontal="fill" vertical="center" wrapText="1"/>
    </xf>
    <xf numFmtId="2" fontId="40" fillId="0" borderId="0" xfId="0" applyNumberFormat="1" applyFont="1" applyFill="1" applyBorder="1" applyAlignment="1">
      <alignment horizontal="fill" vertical="center" wrapText="1"/>
    </xf>
    <xf numFmtId="165" fontId="39" fillId="0" borderId="18" xfId="0" applyNumberFormat="1" applyFont="1" applyFill="1" applyBorder="1" applyAlignment="1">
      <alignment horizontal="center" vertical="center"/>
    </xf>
    <xf numFmtId="165" fontId="42" fillId="0" borderId="18" xfId="0" applyNumberFormat="1" applyFont="1" applyBorder="1" applyAlignment="1">
      <alignment horizontal="center" vertical="center"/>
    </xf>
    <xf numFmtId="1" fontId="42" fillId="0" borderId="18" xfId="0" applyNumberFormat="1" applyFont="1" applyFill="1" applyBorder="1" applyAlignment="1">
      <alignment horizontal="center" vertical="center"/>
    </xf>
    <xf numFmtId="1" fontId="42" fillId="0" borderId="18" xfId="0" applyNumberFormat="1" applyFont="1" applyBorder="1" applyAlignment="1">
      <alignment horizontal="center" vertical="center"/>
    </xf>
    <xf numFmtId="2" fontId="42" fillId="0" borderId="18" xfId="0" applyNumberFormat="1" applyFont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2" fontId="42" fillId="0" borderId="17" xfId="0" applyNumberFormat="1" applyFont="1" applyFill="1" applyBorder="1" applyAlignment="1">
      <alignment horizontal="fill" vertical="center"/>
    </xf>
    <xf numFmtId="1" fontId="42" fillId="0" borderId="17" xfId="0" applyNumberFormat="1" applyFont="1" applyFill="1" applyBorder="1" applyAlignment="1">
      <alignment horizontal="fill" vertical="center"/>
    </xf>
    <xf numFmtId="165" fontId="42" fillId="0" borderId="17" xfId="0" applyNumberFormat="1" applyFont="1" applyFill="1" applyBorder="1" applyAlignment="1">
      <alignment horizontal="fill" vertical="center"/>
    </xf>
    <xf numFmtId="0" fontId="42" fillId="0" borderId="17" xfId="0" applyFont="1" applyFill="1" applyBorder="1" applyAlignment="1">
      <alignment horizontal="fill" vertical="center"/>
    </xf>
    <xf numFmtId="0" fontId="39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65" fontId="40" fillId="0" borderId="10" xfId="0" applyNumberFormat="1" applyFont="1" applyFill="1" applyBorder="1" applyAlignment="1">
      <alignment horizontal="fill" vertical="center" wrapText="1"/>
    </xf>
    <xf numFmtId="1" fontId="40" fillId="0" borderId="10" xfId="0" applyNumberFormat="1" applyFont="1" applyFill="1" applyBorder="1" applyAlignment="1">
      <alignment horizontal="fill" vertical="center" wrapText="1"/>
    </xf>
    <xf numFmtId="165" fontId="39" fillId="0" borderId="22" xfId="0" applyNumberFormat="1" applyFont="1" applyFill="1" applyBorder="1" applyAlignment="1">
      <alignment horizontal="center" vertical="center"/>
    </xf>
    <xf numFmtId="165" fontId="42" fillId="0" borderId="22" xfId="0" applyNumberFormat="1" applyFont="1" applyFill="1" applyBorder="1" applyAlignment="1">
      <alignment horizontal="center" vertical="center"/>
    </xf>
    <xf numFmtId="1" fontId="42" fillId="0" borderId="22" xfId="0" applyNumberFormat="1" applyFont="1" applyFill="1" applyBorder="1" applyAlignment="1">
      <alignment horizontal="center" vertical="center"/>
    </xf>
    <xf numFmtId="2" fontId="42" fillId="0" borderId="22" xfId="0" applyNumberFormat="1" applyFont="1" applyFill="1" applyBorder="1" applyAlignment="1">
      <alignment horizontal="center" vertical="center"/>
    </xf>
    <xf numFmtId="2" fontId="42" fillId="0" borderId="18" xfId="40" applyNumberFormat="1" applyFont="1" applyBorder="1" applyAlignment="1">
      <alignment horizontal="center" vertical="center"/>
    </xf>
    <xf numFmtId="0" fontId="46" fillId="0" borderId="17" xfId="0" applyFont="1" applyFill="1" applyBorder="1" applyAlignment="1">
      <alignment horizontal="left" vertical="center"/>
    </xf>
    <xf numFmtId="165" fontId="39" fillId="0" borderId="10" xfId="0" applyNumberFormat="1" applyFont="1" applyFill="1" applyBorder="1" applyAlignment="1">
      <alignment horizontal="fill" vertical="center" wrapText="1"/>
    </xf>
    <xf numFmtId="1" fontId="39" fillId="0" borderId="10" xfId="0" applyNumberFormat="1" applyFont="1" applyFill="1" applyBorder="1" applyAlignment="1">
      <alignment horizontal="fill" vertical="center" wrapText="1"/>
    </xf>
    <xf numFmtId="2" fontId="39" fillId="0" borderId="10" xfId="0" applyNumberFormat="1" applyFont="1" applyFill="1" applyBorder="1" applyAlignment="1">
      <alignment horizontal="fill" vertical="center" wrapText="1"/>
    </xf>
    <xf numFmtId="0" fontId="48" fillId="14" borderId="25" xfId="64" applyFont="1" applyFill="1" applyBorder="1" applyAlignment="1">
      <alignment horizontal="center"/>
    </xf>
    <xf numFmtId="0" fontId="48" fillId="14" borderId="25" xfId="64" applyFont="1" applyFill="1" applyBorder="1" applyAlignment="1">
      <alignment horizontal="left"/>
    </xf>
    <xf numFmtId="165" fontId="48" fillId="14" borderId="25" xfId="64" applyNumberFormat="1" applyFont="1" applyFill="1" applyBorder="1" applyAlignment="1">
      <alignment horizontal="center"/>
    </xf>
    <xf numFmtId="1" fontId="48" fillId="14" borderId="25" xfId="64" applyNumberFormat="1" applyFont="1" applyFill="1" applyBorder="1" applyAlignment="1">
      <alignment horizontal="center"/>
    </xf>
    <xf numFmtId="2" fontId="48" fillId="14" borderId="25" xfId="64" applyNumberFormat="1" applyFont="1" applyFill="1" applyBorder="1" applyAlignment="1">
      <alignment horizontal="center"/>
    </xf>
    <xf numFmtId="165" fontId="41" fillId="0" borderId="18" xfId="29" applyNumberFormat="1" applyFont="1" applyFill="1" applyBorder="1" applyAlignment="1">
      <alignment horizontal="center" vertical="center"/>
    </xf>
    <xf numFmtId="0" fontId="48" fillId="14" borderId="22" xfId="64" applyFont="1" applyFill="1" applyBorder="1" applyAlignment="1">
      <alignment horizontal="center"/>
    </xf>
    <xf numFmtId="0" fontId="48" fillId="14" borderId="22" xfId="64" applyFont="1" applyFill="1" applyBorder="1" applyAlignment="1">
      <alignment horizontal="left"/>
    </xf>
    <xf numFmtId="165" fontId="48" fillId="14" borderId="22" xfId="64" applyNumberFormat="1" applyFont="1" applyFill="1" applyBorder="1" applyAlignment="1">
      <alignment horizontal="center"/>
    </xf>
    <xf numFmtId="1" fontId="48" fillId="14" borderId="22" xfId="64" applyNumberFormat="1" applyFont="1" applyFill="1" applyBorder="1" applyAlignment="1">
      <alignment horizontal="center"/>
    </xf>
    <xf numFmtId="2" fontId="48" fillId="14" borderId="22" xfId="64" applyNumberFormat="1" applyFont="1" applyFill="1" applyBorder="1" applyAlignment="1">
      <alignment horizontal="center"/>
    </xf>
    <xf numFmtId="1" fontId="48" fillId="0" borderId="11" xfId="64" applyNumberFormat="1" applyFont="1" applyFill="1" applyBorder="1" applyAlignment="1">
      <alignment horizontal="center"/>
    </xf>
    <xf numFmtId="165" fontId="48" fillId="0" borderId="11" xfId="64" applyNumberFormat="1" applyFont="1" applyFill="1" applyBorder="1" applyAlignment="1">
      <alignment horizontal="center"/>
    </xf>
    <xf numFmtId="2" fontId="48" fillId="0" borderId="11" xfId="64" applyNumberFormat="1" applyFont="1" applyFill="1" applyBorder="1" applyAlignment="1">
      <alignment horizontal="center"/>
    </xf>
    <xf numFmtId="165" fontId="42" fillId="0" borderId="31" xfId="0" applyNumberFormat="1" applyFont="1" applyBorder="1" applyAlignment="1">
      <alignment horizontal="center" vertical="center"/>
    </xf>
    <xf numFmtId="165" fontId="42" fillId="0" borderId="29" xfId="0" applyNumberFormat="1" applyFont="1" applyBorder="1" applyAlignment="1">
      <alignment horizontal="center" vertical="center"/>
    </xf>
    <xf numFmtId="1" fontId="42" fillId="0" borderId="31" xfId="0" applyNumberFormat="1" applyFont="1" applyBorder="1" applyAlignment="1">
      <alignment horizontal="center" vertical="center"/>
    </xf>
    <xf numFmtId="1" fontId="42" fillId="0" borderId="29" xfId="0" applyNumberFormat="1" applyFont="1" applyBorder="1" applyAlignment="1">
      <alignment horizontal="center" vertical="center"/>
    </xf>
    <xf numFmtId="1" fontId="42" fillId="0" borderId="34" xfId="0" applyNumberFormat="1" applyFont="1" applyFill="1" applyBorder="1" applyAlignment="1">
      <alignment horizontal="center" vertical="center"/>
    </xf>
    <xf numFmtId="1" fontId="48" fillId="14" borderId="35" xfId="64" applyNumberFormat="1" applyFont="1" applyFill="1" applyBorder="1" applyAlignment="1">
      <alignment horizontal="center"/>
    </xf>
    <xf numFmtId="1" fontId="48" fillId="14" borderId="34" xfId="64" applyNumberFormat="1" applyFont="1" applyFill="1" applyBorder="1" applyAlignment="1">
      <alignment horizontal="center"/>
    </xf>
    <xf numFmtId="165" fontId="40" fillId="14" borderId="21" xfId="0" applyNumberFormat="1" applyFont="1" applyFill="1" applyBorder="1" applyAlignment="1">
      <alignment horizontal="center" vertical="center"/>
    </xf>
    <xf numFmtId="165" fontId="42" fillId="0" borderId="31" xfId="29" applyNumberFormat="1" applyFont="1" applyBorder="1" applyAlignment="1">
      <alignment horizontal="center" vertical="center"/>
    </xf>
    <xf numFmtId="165" fontId="42" fillId="0" borderId="29" xfId="29" applyNumberFormat="1" applyFont="1" applyBorder="1" applyAlignment="1">
      <alignment horizontal="center" vertical="center"/>
    </xf>
    <xf numFmtId="165" fontId="42" fillId="0" borderId="32" xfId="29" applyNumberFormat="1" applyFont="1" applyBorder="1" applyAlignment="1">
      <alignment horizontal="center" vertical="center"/>
    </xf>
    <xf numFmtId="165" fontId="42" fillId="0" borderId="34" xfId="0" applyNumberFormat="1" applyFont="1" applyFill="1" applyBorder="1" applyAlignment="1">
      <alignment horizontal="center" vertical="center"/>
    </xf>
    <xf numFmtId="165" fontId="48" fillId="14" borderId="35" xfId="64" applyNumberFormat="1" applyFont="1" applyFill="1" applyBorder="1" applyAlignment="1">
      <alignment horizontal="center"/>
    </xf>
    <xf numFmtId="165" fontId="48" fillId="14" borderId="34" xfId="64" applyNumberFormat="1" applyFont="1" applyFill="1" applyBorder="1" applyAlignment="1">
      <alignment horizontal="center"/>
    </xf>
    <xf numFmtId="165" fontId="41" fillId="13" borderId="38" xfId="0" applyNumberFormat="1" applyFont="1" applyFill="1" applyBorder="1" applyAlignment="1">
      <alignment horizontal="center" vertical="center"/>
    </xf>
    <xf numFmtId="165" fontId="41" fillId="12" borderId="36" xfId="0" applyNumberFormat="1" applyFont="1" applyFill="1" applyBorder="1" applyAlignment="1">
      <alignment horizontal="center" vertical="center"/>
    </xf>
    <xf numFmtId="165" fontId="41" fillId="13" borderId="36" xfId="0" applyNumberFormat="1" applyFont="1" applyFill="1" applyBorder="1" applyAlignment="1">
      <alignment horizontal="center" vertical="center"/>
    </xf>
    <xf numFmtId="165" fontId="41" fillId="13" borderId="41" xfId="0" applyNumberFormat="1" applyFont="1" applyFill="1" applyBorder="1" applyAlignment="1">
      <alignment horizontal="center" vertical="center"/>
    </xf>
    <xf numFmtId="165" fontId="39" fillId="0" borderId="26" xfId="0" applyNumberFormat="1" applyFont="1" applyFill="1" applyBorder="1" applyAlignment="1">
      <alignment horizontal="center" vertical="center"/>
    </xf>
    <xf numFmtId="165" fontId="39" fillId="0" borderId="13" xfId="0" applyNumberFormat="1" applyFont="1" applyFill="1" applyBorder="1" applyAlignment="1">
      <alignment horizontal="center" vertical="center"/>
    </xf>
    <xf numFmtId="165" fontId="39" fillId="0" borderId="27" xfId="0" applyNumberFormat="1" applyFont="1" applyFill="1" applyBorder="1" applyAlignment="1">
      <alignment horizontal="center" vertical="center"/>
    </xf>
    <xf numFmtId="165" fontId="39" fillId="0" borderId="14" xfId="0" applyNumberFormat="1" applyFont="1" applyFill="1" applyBorder="1" applyAlignment="1">
      <alignment horizontal="center" vertical="center"/>
    </xf>
    <xf numFmtId="0" fontId="48" fillId="14" borderId="28" xfId="64" applyFont="1" applyFill="1" applyBorder="1" applyAlignment="1">
      <alignment horizontal="left"/>
    </xf>
    <xf numFmtId="0" fontId="48" fillId="14" borderId="14" xfId="64" applyFont="1" applyFill="1" applyBorder="1" applyAlignment="1">
      <alignment horizontal="left"/>
    </xf>
    <xf numFmtId="165" fontId="18" fillId="0" borderId="31" xfId="0" applyNumberFormat="1" applyFont="1" applyFill="1" applyBorder="1" applyAlignment="1">
      <alignment horizontal="center" vertical="center"/>
    </xf>
    <xf numFmtId="1" fontId="42" fillId="0" borderId="38" xfId="29" applyNumberFormat="1" applyFont="1" applyBorder="1" applyAlignment="1">
      <alignment horizontal="center" vertical="center"/>
    </xf>
    <xf numFmtId="165" fontId="18" fillId="0" borderId="29" xfId="0" applyNumberFormat="1" applyFont="1" applyFill="1" applyBorder="1" applyAlignment="1">
      <alignment horizontal="center" vertical="center"/>
    </xf>
    <xf numFmtId="1" fontId="42" fillId="0" borderId="36" xfId="29" applyNumberFormat="1" applyFont="1" applyBorder="1" applyAlignment="1">
      <alignment horizontal="center" vertical="center"/>
    </xf>
    <xf numFmtId="165" fontId="18" fillId="0" borderId="32" xfId="0" applyNumberFormat="1" applyFont="1" applyFill="1" applyBorder="1" applyAlignment="1">
      <alignment horizontal="center" vertical="center"/>
    </xf>
    <xf numFmtId="1" fontId="42" fillId="0" borderId="39" xfId="29" applyNumberFormat="1" applyFont="1" applyBorder="1" applyAlignment="1">
      <alignment horizontal="center" vertical="center"/>
    </xf>
    <xf numFmtId="165" fontId="19" fillId="14" borderId="33" xfId="0" applyNumberFormat="1" applyFont="1" applyFill="1" applyBorder="1" applyAlignment="1">
      <alignment horizontal="center" vertical="center"/>
    </xf>
    <xf numFmtId="1" fontId="42" fillId="0" borderId="38" xfId="0" applyNumberFormat="1" applyFont="1" applyBorder="1" applyAlignment="1">
      <alignment horizontal="center" vertical="center"/>
    </xf>
    <xf numFmtId="1" fontId="42" fillId="0" borderId="36" xfId="0" applyNumberFormat="1" applyFont="1" applyBorder="1" applyAlignment="1">
      <alignment horizontal="center" vertical="center"/>
    </xf>
    <xf numFmtId="165" fontId="18" fillId="0" borderId="34" xfId="0" applyNumberFormat="1" applyFont="1" applyFill="1" applyBorder="1" applyAlignment="1">
      <alignment horizontal="center" vertical="center"/>
    </xf>
    <xf numFmtId="1" fontId="42" fillId="0" borderId="41" xfId="0" applyNumberFormat="1" applyFont="1" applyFill="1" applyBorder="1" applyAlignment="1">
      <alignment horizontal="center" vertical="center"/>
    </xf>
    <xf numFmtId="0" fontId="47" fillId="14" borderId="35" xfId="64" applyFont="1" applyFill="1" applyBorder="1" applyAlignment="1">
      <alignment horizontal="left"/>
    </xf>
    <xf numFmtId="0" fontId="47" fillId="14" borderId="34" xfId="64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45" fillId="14" borderId="0" xfId="64" applyFont="1" applyFill="1" applyAlignment="1">
      <alignment horizontal="center"/>
    </xf>
    <xf numFmtId="0" fontId="45" fillId="0" borderId="0" xfId="64" applyFont="1" applyFill="1" applyAlignment="1">
      <alignment horizontal="center"/>
    </xf>
    <xf numFmtId="0" fontId="48" fillId="0" borderId="18" xfId="64" applyFont="1" applyFill="1" applyBorder="1" applyAlignment="1">
      <alignment horizontal="center"/>
    </xf>
    <xf numFmtId="0" fontId="48" fillId="0" borderId="18" xfId="64" applyFont="1" applyFill="1" applyBorder="1" applyAlignment="1">
      <alignment horizontal="left"/>
    </xf>
    <xf numFmtId="0" fontId="47" fillId="0" borderId="31" xfId="64" applyFont="1" applyFill="1" applyBorder="1" applyAlignment="1">
      <alignment horizontal="left"/>
    </xf>
    <xf numFmtId="165" fontId="48" fillId="0" borderId="18" xfId="64" applyNumberFormat="1" applyFont="1" applyFill="1" applyBorder="1" applyAlignment="1">
      <alignment horizontal="center"/>
    </xf>
    <xf numFmtId="1" fontId="48" fillId="0" borderId="38" xfId="64" applyNumberFormat="1" applyFont="1" applyFill="1" applyBorder="1" applyAlignment="1">
      <alignment horizontal="center"/>
    </xf>
    <xf numFmtId="165" fontId="48" fillId="0" borderId="31" xfId="64" applyNumberFormat="1" applyFont="1" applyFill="1" applyBorder="1" applyAlignment="1">
      <alignment horizontal="center"/>
    </xf>
    <xf numFmtId="2" fontId="48" fillId="0" borderId="18" xfId="64" applyNumberFormat="1" applyFont="1" applyFill="1" applyBorder="1" applyAlignment="1">
      <alignment horizontal="center"/>
    </xf>
    <xf numFmtId="1" fontId="48" fillId="0" borderId="18" xfId="64" applyNumberFormat="1" applyFont="1" applyFill="1" applyBorder="1" applyAlignment="1">
      <alignment horizontal="center"/>
    </xf>
    <xf numFmtId="1" fontId="48" fillId="0" borderId="31" xfId="64" applyNumberFormat="1" applyFont="1" applyFill="1" applyBorder="1" applyAlignment="1">
      <alignment horizontal="center"/>
    </xf>
    <xf numFmtId="0" fontId="48" fillId="0" borderId="11" xfId="64" applyFont="1" applyFill="1" applyBorder="1" applyAlignment="1">
      <alignment horizontal="center"/>
    </xf>
    <xf numFmtId="0" fontId="48" fillId="0" borderId="11" xfId="64" applyFont="1" applyFill="1" applyBorder="1" applyAlignment="1">
      <alignment horizontal="left"/>
    </xf>
    <xf numFmtId="0" fontId="48" fillId="0" borderId="13" xfId="64" applyFont="1" applyFill="1" applyBorder="1" applyAlignment="1">
      <alignment horizontal="left"/>
    </xf>
    <xf numFmtId="0" fontId="47" fillId="0" borderId="29" xfId="64" applyFont="1" applyFill="1" applyBorder="1" applyAlignment="1">
      <alignment horizontal="left"/>
    </xf>
    <xf numFmtId="1" fontId="48" fillId="0" borderId="36" xfId="64" applyNumberFormat="1" applyFont="1" applyFill="1" applyBorder="1" applyAlignment="1">
      <alignment horizontal="center"/>
    </xf>
    <xf numFmtId="165" fontId="48" fillId="0" borderId="29" xfId="64" applyNumberFormat="1" applyFont="1" applyFill="1" applyBorder="1" applyAlignment="1">
      <alignment horizontal="center"/>
    </xf>
    <xf numFmtId="1" fontId="48" fillId="0" borderId="29" xfId="64" applyNumberFormat="1" applyFont="1" applyFill="1" applyBorder="1" applyAlignment="1">
      <alignment horizontal="center"/>
    </xf>
    <xf numFmtId="165" fontId="41" fillId="0" borderId="18" xfId="0" applyNumberFormat="1" applyFont="1" applyBorder="1" applyAlignment="1">
      <alignment horizontal="center" vertical="center"/>
    </xf>
    <xf numFmtId="165" fontId="41" fillId="0" borderId="11" xfId="0" applyNumberFormat="1" applyFont="1" applyBorder="1" applyAlignment="1">
      <alignment horizontal="center" vertical="center"/>
    </xf>
    <xf numFmtId="165" fontId="41" fillId="0" borderId="19" xfId="0" applyNumberFormat="1" applyFont="1" applyBorder="1" applyAlignment="1">
      <alignment horizontal="center" vertical="center"/>
    </xf>
    <xf numFmtId="165" fontId="41" fillId="0" borderId="17" xfId="0" applyNumberFormat="1" applyFont="1" applyFill="1" applyBorder="1" applyAlignment="1">
      <alignment horizontal="fill" vertical="center"/>
    </xf>
    <xf numFmtId="165" fontId="41" fillId="0" borderId="22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fill" vertical="center" wrapText="1"/>
    </xf>
    <xf numFmtId="1" fontId="41" fillId="14" borderId="25" xfId="64" applyNumberFormat="1" applyFont="1" applyFill="1" applyBorder="1" applyAlignment="1">
      <alignment horizontal="center"/>
    </xf>
    <xf numFmtId="1" fontId="41" fillId="14" borderId="22" xfId="64" applyNumberFormat="1" applyFont="1" applyFill="1" applyBorder="1" applyAlignment="1">
      <alignment horizontal="center"/>
    </xf>
    <xf numFmtId="165" fontId="41" fillId="14" borderId="41" xfId="64" applyNumberFormat="1" applyFont="1" applyFill="1" applyBorder="1" applyAlignment="1">
      <alignment horizontal="center"/>
    </xf>
    <xf numFmtId="1" fontId="41" fillId="0" borderId="18" xfId="64" applyNumberFormat="1" applyFont="1" applyFill="1" applyBorder="1" applyAlignment="1">
      <alignment horizontal="center"/>
    </xf>
    <xf numFmtId="165" fontId="41" fillId="0" borderId="38" xfId="64" applyNumberFormat="1" applyFont="1" applyFill="1" applyBorder="1" applyAlignment="1">
      <alignment horizontal="center"/>
    </xf>
    <xf numFmtId="1" fontId="41" fillId="0" borderId="11" xfId="64" applyNumberFormat="1" applyFont="1" applyFill="1" applyBorder="1" applyAlignment="1">
      <alignment horizontal="center"/>
    </xf>
    <xf numFmtId="165" fontId="41" fillId="0" borderId="36" xfId="64" applyNumberFormat="1" applyFont="1" applyFill="1" applyBorder="1" applyAlignment="1">
      <alignment horizontal="center"/>
    </xf>
    <xf numFmtId="165" fontId="14" fillId="0" borderId="0" xfId="0" applyNumberFormat="1" applyFont="1"/>
    <xf numFmtId="0" fontId="14" fillId="0" borderId="0" xfId="65"/>
    <xf numFmtId="0" fontId="41" fillId="0" borderId="0" xfId="65" applyFont="1" applyFill="1" applyBorder="1" applyAlignment="1">
      <alignment horizontal="center" vertical="center"/>
    </xf>
    <xf numFmtId="165" fontId="41" fillId="0" borderId="18" xfId="62" applyNumberFormat="1" applyFont="1" applyFill="1" applyBorder="1" applyAlignment="1">
      <alignment horizontal="center" vertical="center"/>
    </xf>
    <xf numFmtId="165" fontId="14" fillId="0" borderId="0" xfId="65" applyNumberFormat="1"/>
    <xf numFmtId="165" fontId="49" fillId="0" borderId="0" xfId="65" applyNumberFormat="1" applyFont="1"/>
    <xf numFmtId="0" fontId="16" fillId="0" borderId="0" xfId="65" applyFont="1" applyAlignment="1">
      <alignment horizontal="left"/>
    </xf>
    <xf numFmtId="0" fontId="16" fillId="0" borderId="0" xfId="65" applyFont="1" applyAlignment="1">
      <alignment horizontal="center"/>
    </xf>
    <xf numFmtId="0" fontId="15" fillId="0" borderId="0" xfId="65" applyFont="1" applyAlignment="1">
      <alignment horizontal="center"/>
    </xf>
    <xf numFmtId="165" fontId="46" fillId="0" borderId="0" xfId="65" applyNumberFormat="1" applyFont="1" applyFill="1" applyAlignment="1">
      <alignment horizontal="center" vertical="center"/>
    </xf>
    <xf numFmtId="0" fontId="45" fillId="0" borderId="0" xfId="66" applyFont="1" applyFill="1" applyAlignment="1">
      <alignment horizontal="center"/>
    </xf>
    <xf numFmtId="165" fontId="13" fillId="0" borderId="0" xfId="65" applyNumberFormat="1" applyFont="1" applyFill="1" applyAlignment="1">
      <alignment horizontal="center" vertical="center"/>
    </xf>
    <xf numFmtId="165" fontId="46" fillId="19" borderId="20" xfId="65" applyNumberFormat="1" applyFont="1" applyFill="1" applyBorder="1" applyAlignment="1">
      <alignment horizontal="left" vertical="center"/>
    </xf>
    <xf numFmtId="165" fontId="50" fillId="19" borderId="20" xfId="65" applyNumberFormat="1" applyFont="1" applyFill="1" applyBorder="1" applyAlignment="1">
      <alignment horizontal="center" vertical="center"/>
    </xf>
    <xf numFmtId="165" fontId="20" fillId="19" borderId="20" xfId="65" applyNumberFormat="1" applyFont="1" applyFill="1" applyBorder="1" applyAlignment="1">
      <alignment horizontal="center" vertical="center"/>
    </xf>
    <xf numFmtId="165" fontId="20" fillId="19" borderId="21" xfId="65" applyNumberFormat="1" applyFont="1" applyFill="1" applyBorder="1" applyAlignment="1">
      <alignment horizontal="center" vertical="center"/>
    </xf>
    <xf numFmtId="165" fontId="50" fillId="19" borderId="33" xfId="65" applyNumberFormat="1" applyFont="1" applyFill="1" applyBorder="1" applyAlignment="1">
      <alignment horizontal="center" vertical="center"/>
    </xf>
    <xf numFmtId="1" fontId="50" fillId="19" borderId="20" xfId="65" applyNumberFormat="1" applyFont="1" applyFill="1" applyBorder="1" applyAlignment="1">
      <alignment horizontal="center" vertical="center"/>
    </xf>
    <xf numFmtId="1" fontId="50" fillId="19" borderId="40" xfId="65" applyNumberFormat="1" applyFont="1" applyFill="1" applyBorder="1" applyAlignment="1">
      <alignment horizontal="center" vertical="center"/>
    </xf>
    <xf numFmtId="2" fontId="50" fillId="19" borderId="20" xfId="65" applyNumberFormat="1" applyFont="1" applyFill="1" applyBorder="1" applyAlignment="1">
      <alignment horizontal="center" vertical="center"/>
    </xf>
    <xf numFmtId="165" fontId="50" fillId="19" borderId="40" xfId="65" applyNumberFormat="1" applyFont="1" applyFill="1" applyBorder="1" applyAlignment="1">
      <alignment horizontal="center" vertical="center"/>
    </xf>
    <xf numFmtId="1" fontId="50" fillId="19" borderId="33" xfId="65" applyNumberFormat="1" applyFont="1" applyFill="1" applyBorder="1" applyAlignment="1">
      <alignment horizontal="center" vertical="center"/>
    </xf>
    <xf numFmtId="0" fontId="48" fillId="0" borderId="16" xfId="66" applyFont="1" applyFill="1" applyBorder="1" applyAlignment="1">
      <alignment horizontal="left"/>
    </xf>
    <xf numFmtId="0" fontId="47" fillId="0" borderId="16" xfId="66" applyFont="1" applyFill="1" applyBorder="1" applyAlignment="1">
      <alignment horizontal="left"/>
    </xf>
    <xf numFmtId="165" fontId="48" fillId="0" borderId="16" xfId="66" applyNumberFormat="1" applyFont="1" applyFill="1" applyBorder="1" applyAlignment="1">
      <alignment horizontal="center"/>
    </xf>
    <xf numFmtId="0" fontId="48" fillId="0" borderId="16" xfId="66" applyFont="1" applyFill="1" applyBorder="1" applyAlignment="1">
      <alignment horizontal="center"/>
    </xf>
    <xf numFmtId="1" fontId="48" fillId="0" borderId="16" xfId="66" applyNumberFormat="1" applyFont="1" applyFill="1" applyBorder="1" applyAlignment="1">
      <alignment horizontal="center"/>
    </xf>
    <xf numFmtId="2" fontId="48" fillId="0" borderId="16" xfId="66" applyNumberFormat="1" applyFont="1" applyFill="1" applyBorder="1" applyAlignment="1">
      <alignment horizontal="center"/>
    </xf>
    <xf numFmtId="165" fontId="41" fillId="0" borderId="16" xfId="62" applyNumberFormat="1" applyFont="1" applyFill="1" applyBorder="1" applyAlignment="1">
      <alignment horizontal="center" vertical="center"/>
    </xf>
    <xf numFmtId="166" fontId="53" fillId="0" borderId="0" xfId="75" applyAlignment="1">
      <alignment horizontal="center"/>
    </xf>
    <xf numFmtId="166" fontId="17" fillId="0" borderId="0" xfId="75" applyFont="1" applyFill="1" applyBorder="1" applyAlignment="1" applyProtection="1">
      <alignment horizontal="center"/>
    </xf>
    <xf numFmtId="166" fontId="53" fillId="0" borderId="0" xfId="75"/>
    <xf numFmtId="166" fontId="17" fillId="0" borderId="0" xfId="75" applyFont="1" applyFill="1" applyAlignment="1" applyProtection="1">
      <alignment horizontal="center"/>
    </xf>
    <xf numFmtId="166" fontId="17" fillId="0" borderId="0" xfId="75" applyFont="1" applyFill="1" applyAlignment="1">
      <alignment horizontal="center"/>
    </xf>
    <xf numFmtId="166" fontId="16" fillId="0" borderId="48" xfId="75" applyFont="1" applyBorder="1" applyAlignment="1">
      <alignment horizontal="center"/>
    </xf>
    <xf numFmtId="166" fontId="16" fillId="0" borderId="48" xfId="75" applyFont="1" applyFill="1" applyBorder="1" applyAlignment="1">
      <alignment horizontal="center"/>
    </xf>
    <xf numFmtId="166" fontId="17" fillId="0" borderId="16" xfId="75" applyFont="1" applyBorder="1" applyAlignment="1" applyProtection="1">
      <alignment horizontal="left"/>
    </xf>
    <xf numFmtId="166" fontId="17" fillId="0" borderId="16" xfId="75" applyFont="1" applyFill="1" applyBorder="1" applyAlignment="1" applyProtection="1">
      <alignment vertical="center"/>
    </xf>
    <xf numFmtId="166" fontId="17" fillId="0" borderId="0" xfId="75" applyFont="1" applyBorder="1" applyAlignment="1" applyProtection="1">
      <alignment horizontal="left"/>
    </xf>
    <xf numFmtId="166" fontId="17" fillId="0" borderId="0" xfId="75" applyFont="1" applyBorder="1" applyAlignment="1">
      <alignment horizontal="center"/>
    </xf>
    <xf numFmtId="166" fontId="17" fillId="0" borderId="0" xfId="75" applyFont="1" applyBorder="1" applyAlignment="1" applyProtection="1">
      <alignment horizontal="center"/>
    </xf>
    <xf numFmtId="166" fontId="17" fillId="0" borderId="0" xfId="75" applyFont="1" applyFill="1" applyBorder="1" applyAlignment="1">
      <alignment horizontal="center"/>
    </xf>
    <xf numFmtId="166" fontId="16" fillId="0" borderId="0" xfId="75" applyFont="1" applyAlignment="1" applyProtection="1">
      <alignment horizontal="left"/>
    </xf>
    <xf numFmtId="49" fontId="55" fillId="0" borderId="0" xfId="75" applyNumberFormat="1" applyFont="1" applyFill="1" applyBorder="1" applyAlignment="1" applyProtection="1">
      <alignment horizontal="center"/>
    </xf>
    <xf numFmtId="49" fontId="16" fillId="20" borderId="0" xfId="75" applyNumberFormat="1" applyFont="1" applyFill="1" applyBorder="1" applyAlignment="1" applyProtection="1">
      <alignment horizontal="center"/>
    </xf>
    <xf numFmtId="49" fontId="16" fillId="21" borderId="0" xfId="75" applyNumberFormat="1" applyFont="1" applyFill="1" applyBorder="1" applyAlignment="1" applyProtection="1">
      <alignment horizontal="center"/>
    </xf>
    <xf numFmtId="49" fontId="16" fillId="21" borderId="0" xfId="75" applyNumberFormat="1" applyFont="1" applyFill="1" applyBorder="1" applyAlignment="1">
      <alignment horizontal="center"/>
    </xf>
    <xf numFmtId="49" fontId="16" fillId="0" borderId="0" xfId="75" applyNumberFormat="1" applyFont="1" applyBorder="1" applyAlignment="1" applyProtection="1">
      <alignment horizontal="center"/>
    </xf>
    <xf numFmtId="49" fontId="16" fillId="22" borderId="0" xfId="75" applyNumberFormat="1" applyFont="1" applyFill="1" applyBorder="1" applyAlignment="1" applyProtection="1">
      <alignment horizontal="center"/>
    </xf>
    <xf numFmtId="49" fontId="16" fillId="23" borderId="0" xfId="75" applyNumberFormat="1" applyFont="1" applyFill="1" applyBorder="1" applyAlignment="1" applyProtection="1">
      <alignment horizontal="center"/>
    </xf>
    <xf numFmtId="166" fontId="53" fillId="0" borderId="0" xfId="75" applyFill="1" applyAlignment="1">
      <alignment horizontal="center"/>
    </xf>
    <xf numFmtId="166" fontId="16" fillId="0" borderId="0" xfId="75" applyFont="1" applyFill="1" applyAlignment="1" applyProtection="1">
      <alignment horizontal="left"/>
    </xf>
    <xf numFmtId="166" fontId="55" fillId="0" borderId="0" xfId="75" applyFont="1" applyFill="1" applyAlignment="1" applyProtection="1">
      <alignment horizontal="center"/>
    </xf>
    <xf numFmtId="49" fontId="16" fillId="0" borderId="0" xfId="75" applyNumberFormat="1" applyFont="1" applyFill="1" applyBorder="1" applyAlignment="1" applyProtection="1">
      <alignment horizontal="center"/>
    </xf>
    <xf numFmtId="49" fontId="16" fillId="0" borderId="0" xfId="75" applyNumberFormat="1" applyFont="1" applyFill="1" applyBorder="1" applyAlignment="1">
      <alignment horizontal="center"/>
    </xf>
    <xf numFmtId="166" fontId="53" fillId="0" borderId="0" xfId="75" applyFill="1"/>
    <xf numFmtId="166" fontId="16" fillId="0" borderId="0" xfId="75" applyFont="1" applyBorder="1" applyAlignment="1">
      <alignment horizontal="center"/>
    </xf>
    <xf numFmtId="166" fontId="55" fillId="0" borderId="0" xfId="75" applyFont="1" applyAlignment="1" applyProtection="1">
      <alignment horizontal="center"/>
    </xf>
    <xf numFmtId="166" fontId="17" fillId="0" borderId="0" xfId="75" applyFont="1" applyAlignment="1" applyProtection="1">
      <alignment horizontal="left"/>
    </xf>
    <xf numFmtId="49" fontId="16" fillId="0" borderId="0" xfId="75" applyNumberFormat="1" applyFont="1" applyBorder="1" applyAlignment="1">
      <alignment horizontal="center"/>
    </xf>
    <xf numFmtId="166" fontId="53" fillId="0" borderId="0" xfId="75" applyAlignment="1" applyProtection="1">
      <alignment horizontal="center"/>
    </xf>
    <xf numFmtId="166" fontId="53" fillId="0" borderId="0" xfId="75" applyFill="1" applyAlignment="1" applyProtection="1">
      <alignment horizontal="center"/>
    </xf>
    <xf numFmtId="166" fontId="16" fillId="0" borderId="0" xfId="75" applyFont="1" applyBorder="1" applyAlignment="1" applyProtection="1">
      <alignment horizontal="left"/>
    </xf>
    <xf numFmtId="166" fontId="16" fillId="0" borderId="0" xfId="75" applyFont="1" applyBorder="1"/>
    <xf numFmtId="166" fontId="16" fillId="0" borderId="0" xfId="75" applyFont="1" applyFill="1" applyBorder="1"/>
    <xf numFmtId="166" fontId="13" fillId="0" borderId="0" xfId="75" applyFont="1" applyBorder="1" applyAlignment="1" applyProtection="1">
      <alignment horizontal="left"/>
    </xf>
    <xf numFmtId="166" fontId="14" fillId="0" borderId="0" xfId="75" applyFont="1" applyBorder="1"/>
    <xf numFmtId="166" fontId="14" fillId="0" borderId="0" xfId="75" applyFont="1" applyAlignment="1" applyProtection="1">
      <alignment horizontal="left"/>
    </xf>
    <xf numFmtId="166" fontId="16" fillId="0" borderId="0" xfId="75" applyFont="1"/>
    <xf numFmtId="166" fontId="14" fillId="0" borderId="0" xfId="75" applyFont="1"/>
    <xf numFmtId="166" fontId="16" fillId="0" borderId="0" xfId="75" applyFont="1" applyAlignment="1">
      <alignment horizontal="center"/>
    </xf>
    <xf numFmtId="166" fontId="16" fillId="0" borderId="0" xfId="75" applyFont="1" applyFill="1"/>
    <xf numFmtId="0" fontId="14" fillId="0" borderId="0" xfId="0" applyFont="1" applyAlignment="1" applyProtection="1">
      <alignment horizontal="left" vertical="top"/>
    </xf>
    <xf numFmtId="0" fontId="5" fillId="0" borderId="50" xfId="76" applyFill="1" applyBorder="1"/>
    <xf numFmtId="0" fontId="5" fillId="0" borderId="0" xfId="76" applyFont="1"/>
    <xf numFmtId="0" fontId="5" fillId="0" borderId="0" xfId="76"/>
    <xf numFmtId="0" fontId="5" fillId="0" borderId="15" xfId="76" applyBorder="1" applyAlignment="1">
      <alignment horizontal="center"/>
    </xf>
    <xf numFmtId="0" fontId="5" fillId="0" borderId="24" xfId="76" applyBorder="1" applyAlignment="1">
      <alignment horizontal="center"/>
    </xf>
    <xf numFmtId="0" fontId="5" fillId="0" borderId="30" xfId="76" applyBorder="1" applyAlignment="1">
      <alignment horizontal="center"/>
    </xf>
    <xf numFmtId="0" fontId="60" fillId="0" borderId="50" xfId="76" applyFont="1" applyBorder="1"/>
    <xf numFmtId="165" fontId="52" fillId="0" borderId="0" xfId="76" applyNumberFormat="1" applyFont="1" applyBorder="1" applyAlignment="1">
      <alignment horizontal="center" vertical="center"/>
    </xf>
    <xf numFmtId="165" fontId="52" fillId="0" borderId="0" xfId="76" applyNumberFormat="1" applyFont="1" applyFill="1" applyBorder="1" applyAlignment="1">
      <alignment horizontal="center" vertical="center"/>
    </xf>
    <xf numFmtId="0" fontId="52" fillId="0" borderId="56" xfId="76" applyFont="1" applyBorder="1" applyAlignment="1">
      <alignment horizontal="center" vertical="center"/>
    </xf>
    <xf numFmtId="1" fontId="52" fillId="0" borderId="0" xfId="76" applyNumberFormat="1" applyFont="1" applyFill="1" applyBorder="1" applyAlignment="1">
      <alignment horizontal="center" vertical="center"/>
    </xf>
    <xf numFmtId="165" fontId="52" fillId="0" borderId="57" xfId="77" applyNumberFormat="1" applyFont="1" applyFill="1" applyBorder="1" applyAlignment="1">
      <alignment horizontal="center"/>
    </xf>
    <xf numFmtId="2" fontId="52" fillId="0" borderId="56" xfId="76" applyNumberFormat="1" applyFont="1" applyBorder="1" applyAlignment="1">
      <alignment horizontal="center" vertical="center"/>
    </xf>
    <xf numFmtId="2" fontId="52" fillId="0" borderId="0" xfId="76" applyNumberFormat="1" applyFont="1" applyFill="1" applyBorder="1" applyAlignment="1">
      <alignment horizontal="center" vertical="center"/>
    </xf>
    <xf numFmtId="165" fontId="52" fillId="0" borderId="56" xfId="76" applyNumberFormat="1" applyFont="1" applyBorder="1" applyAlignment="1">
      <alignment horizontal="center" vertical="center"/>
    </xf>
    <xf numFmtId="165" fontId="52" fillId="0" borderId="57" xfId="76" applyNumberFormat="1" applyFont="1" applyBorder="1" applyAlignment="1">
      <alignment horizontal="center" vertical="center"/>
    </xf>
    <xf numFmtId="1" fontId="52" fillId="0" borderId="56" xfId="76" applyNumberFormat="1" applyFont="1" applyBorder="1" applyAlignment="1">
      <alignment horizontal="center" vertical="center"/>
    </xf>
    <xf numFmtId="167" fontId="5" fillId="0" borderId="12" xfId="76" applyNumberFormat="1" applyBorder="1" applyProtection="1"/>
    <xf numFmtId="167" fontId="5" fillId="0" borderId="0" xfId="76" applyNumberFormat="1" applyProtection="1"/>
    <xf numFmtId="167" fontId="5" fillId="0" borderId="56" xfId="76" applyNumberFormat="1" applyBorder="1" applyProtection="1"/>
    <xf numFmtId="168" fontId="5" fillId="0" borderId="56" xfId="76" applyNumberFormat="1" applyBorder="1" applyProtection="1"/>
    <xf numFmtId="168" fontId="5" fillId="0" borderId="0" xfId="76" applyNumberFormat="1" applyProtection="1"/>
    <xf numFmtId="165" fontId="52" fillId="0" borderId="12" xfId="76" applyNumberFormat="1" applyFont="1" applyBorder="1" applyAlignment="1">
      <alignment horizontal="center" vertical="center"/>
    </xf>
    <xf numFmtId="0" fontId="60" fillId="0" borderId="55" xfId="76" applyFont="1" applyFill="1" applyBorder="1"/>
    <xf numFmtId="165" fontId="60" fillId="0" borderId="10" xfId="76" applyNumberFormat="1" applyFont="1" applyBorder="1" applyAlignment="1">
      <alignment horizontal="center"/>
    </xf>
    <xf numFmtId="1" fontId="60" fillId="0" borderId="58" xfId="76" applyNumberFormat="1" applyFont="1" applyBorder="1" applyAlignment="1">
      <alignment horizontal="center"/>
    </xf>
    <xf numFmtId="1" fontId="60" fillId="0" borderId="10" xfId="76" applyNumberFormat="1" applyFont="1" applyBorder="1" applyAlignment="1">
      <alignment horizontal="center"/>
    </xf>
    <xf numFmtId="165" fontId="60" fillId="0" borderId="59" xfId="76" applyNumberFormat="1" applyFont="1" applyBorder="1" applyAlignment="1">
      <alignment horizontal="center"/>
    </xf>
    <xf numFmtId="2" fontId="60" fillId="0" borderId="58" xfId="76" applyNumberFormat="1" applyFont="1" applyBorder="1" applyAlignment="1">
      <alignment horizontal="center"/>
    </xf>
    <xf numFmtId="2" fontId="60" fillId="0" borderId="10" xfId="76" applyNumberFormat="1" applyFont="1" applyBorder="1" applyAlignment="1">
      <alignment horizontal="center"/>
    </xf>
    <xf numFmtId="165" fontId="60" fillId="0" borderId="58" xfId="76" applyNumberFormat="1" applyFont="1" applyBorder="1" applyAlignment="1">
      <alignment horizontal="center"/>
    </xf>
    <xf numFmtId="1" fontId="60" fillId="0" borderId="59" xfId="76" applyNumberFormat="1" applyFont="1" applyBorder="1" applyAlignment="1">
      <alignment horizontal="center"/>
    </xf>
    <xf numFmtId="0" fontId="52" fillId="0" borderId="0" xfId="76" applyFont="1" applyBorder="1" applyAlignment="1">
      <alignment horizontal="left" vertical="center"/>
    </xf>
    <xf numFmtId="0" fontId="52" fillId="0" borderId="45" xfId="76" applyFont="1" applyBorder="1" applyAlignment="1">
      <alignment horizontal="center" vertical="center"/>
    </xf>
    <xf numFmtId="165" fontId="52" fillId="0" borderId="12" xfId="77" applyNumberFormat="1" applyFont="1" applyFill="1" applyBorder="1" applyAlignment="1">
      <alignment horizontal="center" vertical="center"/>
    </xf>
    <xf numFmtId="2" fontId="52" fillId="0" borderId="45" xfId="76" applyNumberFormat="1" applyFont="1" applyBorder="1" applyAlignment="1">
      <alignment horizontal="center" vertical="center"/>
    </xf>
    <xf numFmtId="165" fontId="52" fillId="0" borderId="45" xfId="76" applyNumberFormat="1" applyFont="1" applyBorder="1" applyAlignment="1">
      <alignment horizontal="center" vertical="center"/>
    </xf>
    <xf numFmtId="1" fontId="52" fillId="0" borderId="45" xfId="76" applyNumberFormat="1" applyFont="1" applyBorder="1" applyAlignment="1">
      <alignment horizontal="center" vertical="center"/>
    </xf>
    <xf numFmtId="167" fontId="5" fillId="0" borderId="45" xfId="76" applyNumberFormat="1" applyBorder="1" applyProtection="1"/>
    <xf numFmtId="168" fontId="5" fillId="0" borderId="45" xfId="76" applyNumberFormat="1" applyBorder="1" applyProtection="1"/>
    <xf numFmtId="0" fontId="52" fillId="0" borderId="48" xfId="76" applyFont="1" applyBorder="1" applyAlignment="1">
      <alignment horizontal="left" vertical="center"/>
    </xf>
    <xf numFmtId="165" fontId="52" fillId="0" borderId="60" xfId="76" applyNumberFormat="1" applyFont="1" applyBorder="1" applyAlignment="1">
      <alignment horizontal="center" vertical="center"/>
    </xf>
    <xf numFmtId="165" fontId="52" fillId="0" borderId="48" xfId="76" applyNumberFormat="1" applyFont="1" applyFill="1" applyBorder="1" applyAlignment="1">
      <alignment horizontal="center" vertical="center"/>
    </xf>
    <xf numFmtId="0" fontId="52" fillId="0" borderId="26" xfId="76" applyFont="1" applyBorder="1" applyAlignment="1">
      <alignment horizontal="center" vertical="center"/>
    </xf>
    <xf numFmtId="1" fontId="52" fillId="0" borderId="48" xfId="76" applyNumberFormat="1" applyFont="1" applyFill="1" applyBorder="1" applyAlignment="1">
      <alignment horizontal="center" vertical="center"/>
    </xf>
    <xf numFmtId="165" fontId="5" fillId="0" borderId="60" xfId="76" applyNumberFormat="1" applyBorder="1" applyAlignment="1" applyProtection="1">
      <alignment horizontal="center"/>
    </xf>
    <xf numFmtId="2" fontId="52" fillId="0" borderId="26" xfId="76" applyNumberFormat="1" applyFont="1" applyBorder="1" applyAlignment="1">
      <alignment horizontal="center" vertical="center"/>
    </xf>
    <xf numFmtId="2" fontId="52" fillId="0" borderId="48" xfId="76" applyNumberFormat="1" applyFont="1" applyFill="1" applyBorder="1" applyAlignment="1">
      <alignment horizontal="center" vertical="center"/>
    </xf>
    <xf numFmtId="165" fontId="52" fillId="0" borderId="26" xfId="76" applyNumberFormat="1" applyFont="1" applyBorder="1" applyAlignment="1">
      <alignment horizontal="center" vertical="center"/>
    </xf>
    <xf numFmtId="1" fontId="52" fillId="0" borderId="26" xfId="76" applyNumberFormat="1" applyFont="1" applyBorder="1" applyAlignment="1">
      <alignment horizontal="center" vertical="center"/>
    </xf>
    <xf numFmtId="167" fontId="5" fillId="0" borderId="60" xfId="76" applyNumberFormat="1" applyBorder="1" applyProtection="1"/>
    <xf numFmtId="167" fontId="5" fillId="0" borderId="48" xfId="76" applyNumberFormat="1" applyBorder="1" applyProtection="1"/>
    <xf numFmtId="167" fontId="5" fillId="0" borderId="26" xfId="76" applyNumberFormat="1" applyBorder="1" applyProtection="1"/>
    <xf numFmtId="168" fontId="5" fillId="0" borderId="26" xfId="76" applyNumberFormat="1" applyBorder="1" applyProtection="1"/>
    <xf numFmtId="168" fontId="5" fillId="0" borderId="48" xfId="76" applyNumberFormat="1" applyBorder="1" applyProtection="1"/>
    <xf numFmtId="165" fontId="52" fillId="0" borderId="0" xfId="77" applyNumberFormat="1" applyFont="1" applyFill="1" applyBorder="1" applyAlignment="1">
      <alignment horizontal="left"/>
    </xf>
    <xf numFmtId="165" fontId="52" fillId="0" borderId="0" xfId="77" applyNumberFormat="1" applyFont="1" applyFill="1" applyBorder="1"/>
    <xf numFmtId="165" fontId="52" fillId="0" borderId="0" xfId="77" applyNumberFormat="1" applyFont="1" applyFill="1" applyBorder="1" applyAlignment="1">
      <alignment horizontal="center" vertical="center"/>
    </xf>
    <xf numFmtId="1" fontId="52" fillId="0" borderId="0" xfId="77" applyNumberFormat="1" applyFont="1" applyFill="1" applyBorder="1" applyAlignment="1">
      <alignment horizontal="center" vertical="center"/>
    </xf>
    <xf numFmtId="2" fontId="52" fillId="0" borderId="0" xfId="77" applyNumberFormat="1" applyFont="1" applyFill="1" applyBorder="1" applyAlignment="1">
      <alignment horizontal="center" vertical="center"/>
    </xf>
    <xf numFmtId="0" fontId="5" fillId="0" borderId="0" xfId="76" applyBorder="1"/>
    <xf numFmtId="0" fontId="5" fillId="0" borderId="37" xfId="76" applyBorder="1" applyAlignment="1">
      <alignment horizontal="center"/>
    </xf>
    <xf numFmtId="0" fontId="5" fillId="0" borderId="14" xfId="76" applyBorder="1" applyAlignment="1">
      <alignment horizontal="center"/>
    </xf>
    <xf numFmtId="0" fontId="52" fillId="0" borderId="0" xfId="76" applyFont="1" applyBorder="1" applyAlignment="1">
      <alignment horizontal="center" vertical="center"/>
    </xf>
    <xf numFmtId="0" fontId="52" fillId="0" borderId="57" xfId="76" applyFont="1" applyBorder="1" applyAlignment="1">
      <alignment horizontal="center" vertical="center"/>
    </xf>
    <xf numFmtId="165" fontId="52" fillId="0" borderId="0" xfId="76" applyNumberFormat="1" applyFont="1" applyAlignment="1">
      <alignment horizontal="center" vertical="center"/>
    </xf>
    <xf numFmtId="2" fontId="52" fillId="0" borderId="0" xfId="76" applyNumberFormat="1" applyFont="1" applyBorder="1" applyAlignment="1">
      <alignment horizontal="center" vertical="center"/>
    </xf>
    <xf numFmtId="1" fontId="52" fillId="0" borderId="0" xfId="76" applyNumberFormat="1" applyFont="1" applyBorder="1" applyAlignment="1">
      <alignment horizontal="center" vertical="center"/>
    </xf>
    <xf numFmtId="0" fontId="60" fillId="0" borderId="57" xfId="76" applyFont="1" applyBorder="1"/>
    <xf numFmtId="0" fontId="60" fillId="0" borderId="0" xfId="76" applyFont="1" applyBorder="1"/>
    <xf numFmtId="0" fontId="60" fillId="0" borderId="46" xfId="76" applyFont="1" applyBorder="1"/>
    <xf numFmtId="0" fontId="60" fillId="0" borderId="45" xfId="76" applyFont="1" applyBorder="1"/>
    <xf numFmtId="0" fontId="60" fillId="0" borderId="58" xfId="76" applyFont="1" applyBorder="1" applyAlignment="1">
      <alignment horizontal="center"/>
    </xf>
    <xf numFmtId="0" fontId="60" fillId="0" borderId="59" xfId="76" applyFont="1" applyBorder="1"/>
    <xf numFmtId="0" fontId="60" fillId="0" borderId="10" xfId="76" applyFont="1" applyBorder="1"/>
    <xf numFmtId="0" fontId="60" fillId="0" borderId="62" xfId="76" applyFont="1" applyBorder="1"/>
    <xf numFmtId="0" fontId="52" fillId="0" borderId="12" xfId="76" applyFont="1" applyBorder="1" applyAlignment="1">
      <alignment horizontal="center" vertical="center"/>
    </xf>
    <xf numFmtId="0" fontId="5" fillId="0" borderId="12" xfId="76" applyFont="1" applyBorder="1"/>
    <xf numFmtId="0" fontId="5" fillId="0" borderId="0" xfId="76" applyFont="1" applyBorder="1"/>
    <xf numFmtId="0" fontId="5" fillId="0" borderId="46" xfId="76" applyFont="1" applyBorder="1"/>
    <xf numFmtId="0" fontId="5" fillId="0" borderId="45" xfId="76" applyFont="1" applyBorder="1"/>
    <xf numFmtId="165" fontId="5" fillId="0" borderId="60" xfId="76" applyNumberFormat="1" applyFont="1" applyBorder="1" applyAlignment="1">
      <alignment horizontal="center"/>
    </xf>
    <xf numFmtId="165" fontId="52" fillId="0" borderId="48" xfId="76" applyNumberFormat="1" applyFont="1" applyBorder="1" applyAlignment="1">
      <alignment horizontal="center" vertical="center"/>
    </xf>
    <xf numFmtId="1" fontId="5" fillId="0" borderId="26" xfId="76" applyNumberFormat="1" applyFont="1" applyBorder="1" applyAlignment="1">
      <alignment horizontal="center"/>
    </xf>
    <xf numFmtId="0" fontId="52" fillId="0" borderId="48" xfId="76" applyFont="1" applyBorder="1" applyAlignment="1">
      <alignment horizontal="center" vertical="center"/>
    </xf>
    <xf numFmtId="165" fontId="5" fillId="0" borderId="48" xfId="76" applyNumberFormat="1" applyFont="1" applyBorder="1" applyAlignment="1">
      <alignment horizontal="center"/>
    </xf>
    <xf numFmtId="0" fontId="5" fillId="0" borderId="26" xfId="76" applyFont="1" applyBorder="1" applyAlignment="1">
      <alignment horizontal="center"/>
    </xf>
    <xf numFmtId="2" fontId="52" fillId="0" borderId="48" xfId="76" applyNumberFormat="1" applyFont="1" applyBorder="1" applyAlignment="1">
      <alignment horizontal="center" vertical="center"/>
    </xf>
    <xf numFmtId="165" fontId="5" fillId="0" borderId="26" xfId="76" applyNumberFormat="1" applyFont="1" applyBorder="1" applyAlignment="1">
      <alignment horizontal="center"/>
    </xf>
    <xf numFmtId="1" fontId="52" fillId="0" borderId="48" xfId="76" applyNumberFormat="1" applyFont="1" applyBorder="1" applyAlignment="1">
      <alignment horizontal="center" vertical="center"/>
    </xf>
    <xf numFmtId="0" fontId="5" fillId="0" borderId="60" xfId="76" applyFont="1" applyBorder="1"/>
    <xf numFmtId="0" fontId="5" fillId="0" borderId="48" xfId="76" applyFont="1" applyBorder="1"/>
    <xf numFmtId="0" fontId="5" fillId="0" borderId="47" xfId="76" applyFont="1" applyBorder="1"/>
    <xf numFmtId="165" fontId="5" fillId="0" borderId="0" xfId="76" applyNumberFormat="1"/>
    <xf numFmtId="1" fontId="5" fillId="0" borderId="0" xfId="76" applyNumberFormat="1"/>
    <xf numFmtId="165" fontId="5" fillId="0" borderId="0" xfId="76" applyNumberFormat="1" applyFont="1" applyAlignment="1">
      <alignment horizontal="center" vertical="center"/>
    </xf>
    <xf numFmtId="165" fontId="52" fillId="0" borderId="0" xfId="76" applyNumberFormat="1" applyFont="1" applyAlignment="1">
      <alignment horizontal="center" vertical="center" wrapText="1"/>
    </xf>
    <xf numFmtId="0" fontId="5" fillId="0" borderId="56" xfId="76" applyFont="1" applyBorder="1" applyAlignment="1">
      <alignment horizontal="center" vertical="center"/>
    </xf>
    <xf numFmtId="0" fontId="52" fillId="0" borderId="0" xfId="76" applyFont="1" applyAlignment="1">
      <alignment horizontal="center" vertical="center"/>
    </xf>
    <xf numFmtId="0" fontId="52" fillId="0" borderId="0" xfId="76" applyFont="1" applyAlignment="1">
      <alignment horizontal="center" vertical="center" wrapText="1"/>
    </xf>
    <xf numFmtId="165" fontId="5" fillId="0" borderId="57" xfId="76" applyNumberFormat="1" applyFont="1" applyBorder="1" applyAlignment="1">
      <alignment horizontal="center" vertical="center"/>
    </xf>
    <xf numFmtId="2" fontId="5" fillId="0" borderId="56" xfId="76" applyNumberFormat="1" applyFont="1" applyBorder="1" applyAlignment="1">
      <alignment horizontal="center" vertical="center"/>
    </xf>
    <xf numFmtId="2" fontId="52" fillId="0" borderId="0" xfId="76" applyNumberFormat="1" applyFont="1" applyAlignment="1">
      <alignment horizontal="center" vertical="center"/>
    </xf>
    <xf numFmtId="2" fontId="52" fillId="0" borderId="0" xfId="76" applyNumberFormat="1" applyFont="1" applyAlignment="1">
      <alignment horizontal="center" vertical="center" wrapText="1"/>
    </xf>
    <xf numFmtId="165" fontId="5" fillId="0" borderId="56" xfId="76" applyNumberFormat="1" applyFont="1" applyBorder="1" applyAlignment="1">
      <alignment horizontal="center" vertical="center"/>
    </xf>
    <xf numFmtId="1" fontId="52" fillId="0" borderId="0" xfId="76" applyNumberFormat="1" applyFont="1" applyAlignment="1">
      <alignment horizontal="center" vertical="center"/>
    </xf>
    <xf numFmtId="1" fontId="5" fillId="0" borderId="0" xfId="76" applyNumberFormat="1" applyAlignment="1">
      <alignment horizontal="center" vertical="center"/>
    </xf>
    <xf numFmtId="1" fontId="5" fillId="0" borderId="56" xfId="76" applyNumberFormat="1" applyFont="1" applyBorder="1" applyAlignment="1">
      <alignment horizontal="center" vertical="center"/>
    </xf>
    <xf numFmtId="165" fontId="51" fillId="0" borderId="0" xfId="76" applyNumberFormat="1" applyFont="1" applyBorder="1" applyAlignment="1">
      <alignment horizontal="centerContinuous" wrapText="1"/>
    </xf>
    <xf numFmtId="0" fontId="5" fillId="0" borderId="45" xfId="76" applyFont="1" applyBorder="1" applyAlignment="1">
      <alignment horizontal="center" vertical="center"/>
    </xf>
    <xf numFmtId="1" fontId="51" fillId="0" borderId="0" xfId="76" applyNumberFormat="1" applyFont="1" applyBorder="1" applyAlignment="1">
      <alignment horizontal="center"/>
    </xf>
    <xf numFmtId="165" fontId="5" fillId="0" borderId="12" xfId="76" applyNumberFormat="1" applyFont="1" applyBorder="1" applyAlignment="1">
      <alignment horizontal="center" vertical="center"/>
    </xf>
    <xf numFmtId="2" fontId="5" fillId="0" borderId="45" xfId="76" applyNumberFormat="1" applyFont="1" applyBorder="1" applyAlignment="1">
      <alignment horizontal="center" vertical="center"/>
    </xf>
    <xf numFmtId="2" fontId="51" fillId="0" borderId="0" xfId="76" applyNumberFormat="1" applyFont="1" applyBorder="1" applyAlignment="1">
      <alignment horizontal="centerContinuous" wrapText="1"/>
    </xf>
    <xf numFmtId="165" fontId="5" fillId="0" borderId="45" xfId="76" applyNumberFormat="1" applyFont="1" applyBorder="1" applyAlignment="1">
      <alignment horizontal="center" vertical="center"/>
    </xf>
    <xf numFmtId="165" fontId="51" fillId="0" borderId="0" xfId="76" applyNumberFormat="1" applyFont="1" applyBorder="1" applyAlignment="1">
      <alignment horizontal="center" wrapText="1"/>
    </xf>
    <xf numFmtId="165" fontId="51" fillId="0" borderId="12" xfId="76" applyNumberFormat="1" applyFont="1" applyBorder="1" applyAlignment="1">
      <alignment horizontal="centerContinuous" wrapText="1"/>
    </xf>
    <xf numFmtId="165" fontId="51" fillId="0" borderId="45" xfId="76" applyNumberFormat="1" applyFont="1" applyBorder="1" applyAlignment="1">
      <alignment horizontal="centerContinuous" wrapText="1"/>
    </xf>
    <xf numFmtId="1" fontId="51" fillId="0" borderId="45" xfId="76" applyNumberFormat="1" applyFont="1" applyBorder="1" applyAlignment="1">
      <alignment horizontal="centerContinuous" wrapText="1"/>
    </xf>
    <xf numFmtId="1" fontId="51" fillId="0" borderId="0" xfId="76" applyNumberFormat="1" applyFont="1" applyBorder="1" applyAlignment="1">
      <alignment horizontal="centerContinuous" wrapText="1"/>
    </xf>
    <xf numFmtId="1" fontId="5" fillId="0" borderId="45" xfId="76" applyNumberFormat="1" applyFont="1" applyBorder="1" applyAlignment="1">
      <alignment horizontal="center" vertical="center"/>
    </xf>
    <xf numFmtId="168" fontId="5" fillId="0" borderId="60" xfId="76" applyNumberFormat="1" applyBorder="1" applyProtection="1"/>
    <xf numFmtId="165" fontId="52" fillId="0" borderId="48" xfId="76" applyNumberFormat="1" applyFont="1" applyBorder="1" applyAlignment="1">
      <alignment horizontal="center" vertical="center" wrapText="1"/>
    </xf>
    <xf numFmtId="0" fontId="52" fillId="0" borderId="48" xfId="76" applyFont="1" applyBorder="1" applyAlignment="1">
      <alignment horizontal="center" vertical="center" wrapText="1"/>
    </xf>
    <xf numFmtId="169" fontId="5" fillId="0" borderId="26" xfId="76" applyNumberFormat="1" applyBorder="1" applyProtection="1"/>
    <xf numFmtId="2" fontId="52" fillId="0" borderId="48" xfId="76" applyNumberFormat="1" applyFont="1" applyBorder="1" applyAlignment="1">
      <alignment horizontal="center" vertical="center" wrapText="1"/>
    </xf>
    <xf numFmtId="165" fontId="5" fillId="0" borderId="26" xfId="76" applyNumberFormat="1" applyBorder="1" applyProtection="1"/>
    <xf numFmtId="2" fontId="52" fillId="0" borderId="47" xfId="76" applyNumberFormat="1" applyFont="1" applyBorder="1" applyAlignment="1">
      <alignment horizontal="center" vertical="center"/>
    </xf>
    <xf numFmtId="165" fontId="52" fillId="0" borderId="26" xfId="40" applyNumberFormat="1" applyFont="1" applyFill="1" applyBorder="1" applyAlignment="1">
      <alignment horizontal="center" vertical="center"/>
    </xf>
    <xf numFmtId="1" fontId="5" fillId="0" borderId="48" xfId="76" applyNumberFormat="1" applyBorder="1" applyAlignment="1">
      <alignment horizontal="center" vertical="center"/>
    </xf>
    <xf numFmtId="0" fontId="5" fillId="0" borderId="0" xfId="76" applyAlignment="1">
      <alignment horizontal="center"/>
    </xf>
    <xf numFmtId="1" fontId="46" fillId="19" borderId="20" xfId="65" applyNumberFormat="1" applyFont="1" applyFill="1" applyBorder="1" applyAlignment="1">
      <alignment horizontal="center" vertical="center"/>
    </xf>
    <xf numFmtId="165" fontId="46" fillId="19" borderId="40" xfId="65" applyNumberFormat="1" applyFont="1" applyFill="1" applyBorder="1" applyAlignment="1">
      <alignment horizontal="center" vertical="center"/>
    </xf>
    <xf numFmtId="1" fontId="41" fillId="0" borderId="16" xfId="66" applyNumberFormat="1" applyFont="1" applyFill="1" applyBorder="1" applyAlignment="1">
      <alignment horizontal="center"/>
    </xf>
    <xf numFmtId="165" fontId="41" fillId="0" borderId="16" xfId="66" applyNumberFormat="1" applyFont="1" applyFill="1" applyBorder="1" applyAlignment="1">
      <alignment horizontal="center"/>
    </xf>
    <xf numFmtId="165" fontId="48" fillId="14" borderId="42" xfId="64" applyNumberFormat="1" applyFont="1" applyFill="1" applyBorder="1" applyAlignment="1">
      <alignment horizontal="center"/>
    </xf>
    <xf numFmtId="165" fontId="48" fillId="14" borderId="41" xfId="64" applyNumberFormat="1" applyFont="1" applyFill="1" applyBorder="1" applyAlignment="1">
      <alignment horizontal="center"/>
    </xf>
    <xf numFmtId="165" fontId="48" fillId="0" borderId="38" xfId="64" applyNumberFormat="1" applyFont="1" applyFill="1" applyBorder="1" applyAlignment="1">
      <alignment horizontal="center"/>
    </xf>
    <xf numFmtId="165" fontId="48" fillId="0" borderId="36" xfId="64" applyNumberFormat="1" applyFont="1" applyFill="1" applyBorder="1" applyAlignment="1">
      <alignment horizontal="center"/>
    </xf>
    <xf numFmtId="0" fontId="46" fillId="24" borderId="18" xfId="77" applyFont="1" applyFill="1" applyBorder="1" applyAlignment="1">
      <alignment horizontal="left" vertical="center"/>
    </xf>
    <xf numFmtId="0" fontId="55" fillId="0" borderId="18" xfId="77" applyFont="1" applyFill="1" applyBorder="1" applyAlignment="1">
      <alignment horizontal="center" vertical="center"/>
    </xf>
    <xf numFmtId="165" fontId="46" fillId="16" borderId="11" xfId="77" applyNumberFormat="1" applyFont="1" applyFill="1" applyBorder="1" applyAlignment="1">
      <alignment horizontal="left" vertical="center"/>
    </xf>
    <xf numFmtId="0" fontId="46" fillId="16" borderId="11" xfId="77" applyFont="1" applyFill="1" applyBorder="1" applyAlignment="1">
      <alignment horizontal="center" vertical="center"/>
    </xf>
    <xf numFmtId="165" fontId="46" fillId="12" borderId="11" xfId="77" applyNumberFormat="1" applyFont="1" applyFill="1" applyBorder="1" applyAlignment="1">
      <alignment horizontal="left" vertical="center"/>
    </xf>
    <xf numFmtId="0" fontId="46" fillId="13" borderId="22" xfId="77" applyFont="1" applyFill="1" applyBorder="1" applyAlignment="1">
      <alignment horizontal="left" vertical="center"/>
    </xf>
    <xf numFmtId="1" fontId="42" fillId="0" borderId="32" xfId="0" applyNumberFormat="1" applyFont="1" applyBorder="1" applyAlignment="1">
      <alignment horizontal="center" vertical="center"/>
    </xf>
    <xf numFmtId="0" fontId="47" fillId="0" borderId="18" xfId="64" applyFont="1" applyFill="1" applyBorder="1" applyAlignment="1">
      <alignment horizontal="left" vertical="center"/>
    </xf>
    <xf numFmtId="0" fontId="47" fillId="0" borderId="26" xfId="64" applyFont="1" applyFill="1" applyBorder="1" applyAlignment="1">
      <alignment horizontal="left" vertical="center"/>
    </xf>
    <xf numFmtId="0" fontId="47" fillId="0" borderId="11" xfId="64" applyFont="1" applyFill="1" applyBorder="1" applyAlignment="1">
      <alignment horizontal="left" vertical="center"/>
    </xf>
    <xf numFmtId="0" fontId="47" fillId="0" borderId="13" xfId="64" applyFont="1" applyFill="1" applyBorder="1" applyAlignment="1">
      <alignment horizontal="left" vertical="center"/>
    </xf>
    <xf numFmtId="15" fontId="47" fillId="0" borderId="11" xfId="64" applyNumberFormat="1" applyFont="1" applyFill="1" applyBorder="1" applyAlignment="1">
      <alignment horizontal="left" vertical="center"/>
    </xf>
    <xf numFmtId="165" fontId="41" fillId="14" borderId="42" xfId="64" applyNumberFormat="1" applyFont="1" applyFill="1" applyBorder="1" applyAlignment="1">
      <alignment horizontal="center"/>
    </xf>
    <xf numFmtId="0" fontId="48" fillId="0" borderId="25" xfId="64" applyFont="1" applyFill="1" applyBorder="1" applyAlignment="1">
      <alignment horizontal="center"/>
    </xf>
    <xf numFmtId="0" fontId="48" fillId="0" borderId="25" xfId="64" applyFont="1" applyFill="1" applyBorder="1" applyAlignment="1">
      <alignment horizontal="left"/>
    </xf>
    <xf numFmtId="0" fontId="47" fillId="0" borderId="35" xfId="64" applyFont="1" applyFill="1" applyBorder="1" applyAlignment="1">
      <alignment horizontal="left"/>
    </xf>
    <xf numFmtId="165" fontId="48" fillId="0" borderId="25" xfId="64" applyNumberFormat="1" applyFont="1" applyFill="1" applyBorder="1" applyAlignment="1">
      <alignment horizontal="center"/>
    </xf>
    <xf numFmtId="165" fontId="48" fillId="0" borderId="13" xfId="64" applyNumberFormat="1" applyFont="1" applyFill="1" applyBorder="1" applyAlignment="1">
      <alignment horizontal="center"/>
    </xf>
    <xf numFmtId="165" fontId="48" fillId="0" borderId="35" xfId="64" applyNumberFormat="1" applyFont="1" applyFill="1" applyBorder="1" applyAlignment="1">
      <alignment horizontal="center"/>
    </xf>
    <xf numFmtId="2" fontId="48" fillId="0" borderId="25" xfId="64" applyNumberFormat="1" applyFont="1" applyFill="1" applyBorder="1" applyAlignment="1">
      <alignment horizontal="center"/>
    </xf>
    <xf numFmtId="165" fontId="48" fillId="0" borderId="42" xfId="64" applyNumberFormat="1" applyFont="1" applyFill="1" applyBorder="1" applyAlignment="1">
      <alignment horizontal="center"/>
    </xf>
    <xf numFmtId="1" fontId="48" fillId="0" borderId="25" xfId="64" applyNumberFormat="1" applyFont="1" applyFill="1" applyBorder="1" applyAlignment="1">
      <alignment horizontal="center"/>
    </xf>
    <xf numFmtId="1" fontId="41" fillId="0" borderId="25" xfId="64" applyNumberFormat="1" applyFont="1" applyFill="1" applyBorder="1" applyAlignment="1">
      <alignment horizontal="center"/>
    </xf>
    <xf numFmtId="1" fontId="48" fillId="0" borderId="35" xfId="64" applyNumberFormat="1" applyFont="1" applyFill="1" applyBorder="1" applyAlignment="1">
      <alignment horizontal="center"/>
    </xf>
    <xf numFmtId="165" fontId="41" fillId="0" borderId="25" xfId="29" applyNumberFormat="1" applyFont="1" applyFill="1" applyBorder="1" applyAlignment="1">
      <alignment horizontal="center" vertical="center"/>
    </xf>
    <xf numFmtId="15" fontId="64" fillId="0" borderId="25" xfId="64" applyNumberFormat="1" applyFont="1" applyFill="1" applyBorder="1" applyAlignment="1">
      <alignment horizontal="left"/>
    </xf>
    <xf numFmtId="0" fontId="64" fillId="0" borderId="25" xfId="64" applyFont="1" applyFill="1" applyBorder="1" applyAlignment="1">
      <alignment horizontal="left"/>
    </xf>
    <xf numFmtId="0" fontId="64" fillId="0" borderId="28" xfId="64" applyFont="1" applyFill="1" applyBorder="1" applyAlignment="1">
      <alignment horizontal="left"/>
    </xf>
    <xf numFmtId="15" fontId="64" fillId="0" borderId="11" xfId="64" applyNumberFormat="1" applyFont="1" applyFill="1" applyBorder="1" applyAlignment="1">
      <alignment horizontal="left"/>
    </xf>
    <xf numFmtId="0" fontId="64" fillId="0" borderId="11" xfId="64" applyFont="1" applyFill="1" applyBorder="1" applyAlignment="1">
      <alignment horizontal="left"/>
    </xf>
    <xf numFmtId="0" fontId="64" fillId="0" borderId="13" xfId="64" applyFont="1" applyFill="1" applyBorder="1" applyAlignment="1">
      <alignment horizontal="left"/>
    </xf>
    <xf numFmtId="165" fontId="65" fillId="19" borderId="20" xfId="65" applyNumberFormat="1" applyFont="1" applyFill="1" applyBorder="1" applyAlignment="1">
      <alignment horizontal="center" vertical="center"/>
    </xf>
    <xf numFmtId="165" fontId="65" fillId="19" borderId="21" xfId="65" applyNumberFormat="1" applyFont="1" applyFill="1" applyBorder="1" applyAlignment="1">
      <alignment horizontal="center" vertical="center"/>
    </xf>
    <xf numFmtId="1" fontId="64" fillId="0" borderId="16" xfId="66" applyNumberFormat="1" applyFont="1" applyFill="1" applyBorder="1" applyAlignment="1">
      <alignment horizontal="center" vertical="center"/>
    </xf>
    <xf numFmtId="1" fontId="64" fillId="0" borderId="11" xfId="64" applyNumberFormat="1" applyFont="1" applyFill="1" applyBorder="1" applyAlignment="1">
      <alignment horizontal="center" vertical="center"/>
    </xf>
    <xf numFmtId="1" fontId="64" fillId="0" borderId="13" xfId="64" applyNumberFormat="1" applyFont="1" applyFill="1" applyBorder="1" applyAlignment="1">
      <alignment horizontal="center" vertical="center"/>
    </xf>
    <xf numFmtId="165" fontId="48" fillId="0" borderId="48" xfId="64" applyNumberFormat="1" applyFont="1" applyFill="1" applyBorder="1" applyAlignment="1">
      <alignment horizontal="center"/>
    </xf>
    <xf numFmtId="165" fontId="48" fillId="0" borderId="16" xfId="64" applyNumberFormat="1" applyFont="1" applyFill="1" applyBorder="1" applyAlignment="1">
      <alignment horizontal="center"/>
    </xf>
    <xf numFmtId="165" fontId="48" fillId="0" borderId="52" xfId="64" applyNumberFormat="1" applyFont="1" applyFill="1" applyBorder="1" applyAlignment="1">
      <alignment horizontal="center"/>
    </xf>
    <xf numFmtId="0" fontId="16" fillId="0" borderId="0" xfId="77" applyFont="1" applyBorder="1" applyAlignment="1">
      <alignment horizontal="center" vertical="center"/>
    </xf>
    <xf numFmtId="2" fontId="17" fillId="14" borderId="30" xfId="0" applyNumberFormat="1" applyFont="1" applyFill="1" applyBorder="1" applyAlignment="1">
      <alignment horizontal="center" wrapText="1"/>
    </xf>
    <xf numFmtId="2" fontId="17" fillId="14" borderId="15" xfId="0" applyNumberFormat="1" applyFont="1" applyFill="1" applyBorder="1" applyAlignment="1">
      <alignment horizontal="center" wrapText="1"/>
    </xf>
    <xf numFmtId="2" fontId="17" fillId="14" borderId="37" xfId="0" applyNumberFormat="1" applyFont="1" applyFill="1" applyBorder="1" applyAlignment="1">
      <alignment horizontal="center" wrapText="1"/>
    </xf>
    <xf numFmtId="2" fontId="55" fillId="14" borderId="30" xfId="0" applyNumberFormat="1" applyFont="1" applyFill="1" applyBorder="1" applyAlignment="1">
      <alignment horizontal="center" wrapText="1"/>
    </xf>
    <xf numFmtId="2" fontId="55" fillId="14" borderId="15" xfId="0" applyNumberFormat="1" applyFont="1" applyFill="1" applyBorder="1" applyAlignment="1">
      <alignment horizontal="center" wrapText="1"/>
    </xf>
    <xf numFmtId="2" fontId="55" fillId="14" borderId="14" xfId="0" applyNumberFormat="1" applyFont="1" applyFill="1" applyBorder="1" applyAlignment="1">
      <alignment horizontal="center" wrapText="1"/>
    </xf>
    <xf numFmtId="165" fontId="55" fillId="14" borderId="15" xfId="0" applyNumberFormat="1" applyFont="1" applyFill="1" applyBorder="1" applyAlignment="1">
      <alignment horizontal="center" wrapText="1"/>
    </xf>
    <xf numFmtId="165" fontId="55" fillId="14" borderId="14" xfId="0" applyNumberFormat="1" applyFont="1" applyFill="1" applyBorder="1" applyAlignment="1">
      <alignment horizontal="center" wrapText="1"/>
    </xf>
    <xf numFmtId="2" fontId="55" fillId="14" borderId="24" xfId="0" applyNumberFormat="1" applyFont="1" applyFill="1" applyBorder="1" applyAlignment="1">
      <alignment horizontal="center" wrapText="1"/>
    </xf>
    <xf numFmtId="0" fontId="55" fillId="14" borderId="16" xfId="0" applyFont="1" applyFill="1" applyBorder="1" applyAlignment="1">
      <alignment horizontal="center"/>
    </xf>
    <xf numFmtId="165" fontId="41" fillId="0" borderId="28" xfId="29" applyNumberFormat="1" applyFont="1" applyFill="1" applyBorder="1" applyAlignment="1">
      <alignment horizontal="center" vertical="center"/>
    </xf>
    <xf numFmtId="165" fontId="41" fillId="0" borderId="13" xfId="29" applyNumberFormat="1" applyFont="1" applyFill="1" applyBorder="1" applyAlignment="1">
      <alignment horizontal="center" vertical="center"/>
    </xf>
    <xf numFmtId="165" fontId="50" fillId="19" borderId="21" xfId="65" applyNumberFormat="1" applyFont="1" applyFill="1" applyBorder="1" applyAlignment="1">
      <alignment horizontal="center" vertical="center"/>
    </xf>
    <xf numFmtId="165" fontId="41" fillId="0" borderId="26" xfId="29" applyNumberFormat="1" applyFont="1" applyFill="1" applyBorder="1" applyAlignment="1">
      <alignment horizontal="center" vertical="center"/>
    </xf>
    <xf numFmtId="165" fontId="41" fillId="0" borderId="26" xfId="62" applyNumberFormat="1" applyFont="1" applyFill="1" applyBorder="1" applyAlignment="1">
      <alignment horizontal="center" vertical="center"/>
    </xf>
    <xf numFmtId="165" fontId="41" fillId="0" borderId="35" xfId="29" applyNumberFormat="1" applyFont="1" applyFill="1" applyBorder="1" applyAlignment="1">
      <alignment horizontal="center" vertical="center"/>
    </xf>
    <xf numFmtId="165" fontId="41" fillId="0" borderId="31" xfId="29" applyNumberFormat="1" applyFont="1" applyFill="1" applyBorder="1" applyAlignment="1">
      <alignment horizontal="center" vertical="center"/>
    </xf>
    <xf numFmtId="165" fontId="41" fillId="0" borderId="31" xfId="62" applyNumberFormat="1" applyFont="1" applyFill="1" applyBorder="1" applyAlignment="1">
      <alignment horizontal="center" vertical="center"/>
    </xf>
    <xf numFmtId="165" fontId="43" fillId="0" borderId="26" xfId="29" applyNumberFormat="1" applyFont="1" applyBorder="1" applyAlignment="1">
      <alignment horizontal="center" vertical="center"/>
    </xf>
    <xf numFmtId="165" fontId="43" fillId="0" borderId="13" xfId="29" applyNumberFormat="1" applyFont="1" applyBorder="1" applyAlignment="1">
      <alignment horizontal="center" vertical="center"/>
    </xf>
    <xf numFmtId="165" fontId="42" fillId="0" borderId="26" xfId="0" applyNumberFormat="1" applyFont="1" applyBorder="1" applyAlignment="1">
      <alignment horizontal="center" vertical="center"/>
    </xf>
    <xf numFmtId="165" fontId="42" fillId="0" borderId="13" xfId="0" applyNumberFormat="1" applyFont="1" applyBorder="1" applyAlignment="1">
      <alignment horizontal="center" vertical="center"/>
    </xf>
    <xf numFmtId="165" fontId="42" fillId="0" borderId="14" xfId="0" applyNumberFormat="1" applyFont="1" applyFill="1" applyBorder="1" applyAlignment="1">
      <alignment horizontal="center" vertical="center"/>
    </xf>
    <xf numFmtId="165" fontId="41" fillId="14" borderId="28" xfId="29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2" fontId="41" fillId="0" borderId="25" xfId="0" applyNumberFormat="1" applyFont="1" applyFill="1" applyBorder="1" applyAlignment="1">
      <alignment horizontal="right" wrapText="1"/>
    </xf>
    <xf numFmtId="2" fontId="41" fillId="0" borderId="11" xfId="0" applyNumberFormat="1" applyFont="1" applyFill="1" applyBorder="1" applyAlignment="1">
      <alignment horizontal="right" wrapText="1"/>
    </xf>
    <xf numFmtId="2" fontId="41" fillId="0" borderId="49" xfId="0" applyNumberFormat="1" applyFont="1" applyFill="1" applyBorder="1" applyAlignment="1">
      <alignment horizontal="right" wrapText="1"/>
    </xf>
    <xf numFmtId="0" fontId="41" fillId="0" borderId="63" xfId="29" applyFont="1" applyBorder="1" applyAlignment="1">
      <alignment horizontal="right" vertical="center"/>
    </xf>
    <xf numFmtId="0" fontId="41" fillId="0" borderId="63" xfId="29" applyFont="1" applyBorder="1" applyAlignment="1">
      <alignment horizontal="left" vertical="center"/>
    </xf>
    <xf numFmtId="0" fontId="41" fillId="0" borderId="63" xfId="0" applyFont="1" applyBorder="1" applyAlignment="1">
      <alignment horizontal="center"/>
    </xf>
    <xf numFmtId="0" fontId="16" fillId="0" borderId="63" xfId="0" applyFont="1" applyBorder="1" applyAlignment="1">
      <alignment horizontal="center" vertical="center"/>
    </xf>
    <xf numFmtId="165" fontId="41" fillId="0" borderId="63" xfId="0" applyNumberFormat="1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2" fontId="41" fillId="0" borderId="63" xfId="0" applyNumberFormat="1" applyFont="1" applyBorder="1"/>
    <xf numFmtId="2" fontId="41" fillId="0" borderId="63" xfId="0" applyNumberFormat="1" applyFont="1" applyBorder="1" applyAlignment="1">
      <alignment horizontal="center" vertical="center"/>
    </xf>
    <xf numFmtId="1" fontId="41" fillId="0" borderId="63" xfId="0" applyNumberFormat="1" applyFont="1" applyBorder="1" applyAlignment="1">
      <alignment horizontal="center" vertical="center"/>
    </xf>
    <xf numFmtId="1" fontId="41" fillId="0" borderId="63" xfId="0" applyNumberFormat="1" applyFont="1" applyBorder="1"/>
    <xf numFmtId="165" fontId="41" fillId="0" borderId="63" xfId="0" applyNumberFormat="1" applyFont="1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65" fontId="0" fillId="0" borderId="0" xfId="0" applyNumberFormat="1" applyBorder="1"/>
    <xf numFmtId="165" fontId="14" fillId="0" borderId="0" xfId="0" applyNumberFormat="1" applyFont="1" applyBorder="1"/>
    <xf numFmtId="1" fontId="41" fillId="0" borderId="0" xfId="0" applyNumberFormat="1" applyFont="1" applyBorder="1" applyAlignment="1">
      <alignment horizontal="center" vertical="center"/>
    </xf>
    <xf numFmtId="0" fontId="48" fillId="0" borderId="36" xfId="64" applyFont="1" applyFill="1" applyBorder="1" applyAlignment="1">
      <alignment horizontal="center"/>
    </xf>
    <xf numFmtId="0" fontId="45" fillId="0" borderId="0" xfId="66" applyFont="1" applyFill="1" applyBorder="1" applyAlignment="1">
      <alignment horizontal="center"/>
    </xf>
    <xf numFmtId="0" fontId="48" fillId="0" borderId="63" xfId="66" applyFont="1" applyFill="1" applyBorder="1" applyAlignment="1">
      <alignment horizontal="left"/>
    </xf>
    <xf numFmtId="1" fontId="64" fillId="0" borderId="63" xfId="66" applyNumberFormat="1" applyFont="1" applyFill="1" applyBorder="1" applyAlignment="1">
      <alignment horizontal="center" vertical="center"/>
    </xf>
    <xf numFmtId="0" fontId="47" fillId="0" borderId="63" xfId="66" applyFont="1" applyFill="1" applyBorder="1" applyAlignment="1">
      <alignment horizontal="left"/>
    </xf>
    <xf numFmtId="165" fontId="48" fillId="0" borderId="63" xfId="66" applyNumberFormat="1" applyFont="1" applyFill="1" applyBorder="1" applyAlignment="1">
      <alignment horizontal="center"/>
    </xf>
    <xf numFmtId="0" fontId="48" fillId="0" borderId="63" xfId="66" applyFont="1" applyFill="1" applyBorder="1" applyAlignment="1">
      <alignment horizontal="center"/>
    </xf>
    <xf numFmtId="1" fontId="48" fillId="0" borderId="63" xfId="66" applyNumberFormat="1" applyFont="1" applyFill="1" applyBorder="1" applyAlignment="1">
      <alignment horizontal="center"/>
    </xf>
    <xf numFmtId="2" fontId="48" fillId="0" borderId="63" xfId="66" applyNumberFormat="1" applyFont="1" applyFill="1" applyBorder="1" applyAlignment="1">
      <alignment horizontal="center"/>
    </xf>
    <xf numFmtId="1" fontId="41" fillId="0" borderId="63" xfId="66" applyNumberFormat="1" applyFont="1" applyFill="1" applyBorder="1" applyAlignment="1">
      <alignment horizontal="center"/>
    </xf>
    <xf numFmtId="165" fontId="41" fillId="0" borderId="63" xfId="66" applyNumberFormat="1" applyFont="1" applyFill="1" applyBorder="1" applyAlignment="1">
      <alignment horizontal="center"/>
    </xf>
    <xf numFmtId="165" fontId="41" fillId="0" borderId="63" xfId="62" applyNumberFormat="1" applyFont="1" applyFill="1" applyBorder="1" applyAlignment="1">
      <alignment horizontal="center" vertical="center"/>
    </xf>
    <xf numFmtId="0" fontId="48" fillId="0" borderId="0" xfId="66" applyFont="1" applyFill="1" applyBorder="1" applyAlignment="1">
      <alignment horizontal="left"/>
    </xf>
    <xf numFmtId="1" fontId="64" fillId="0" borderId="0" xfId="66" applyNumberFormat="1" applyFont="1" applyFill="1" applyBorder="1" applyAlignment="1">
      <alignment horizontal="center" vertical="center"/>
    </xf>
    <xf numFmtId="0" fontId="47" fillId="0" borderId="0" xfId="66" applyFont="1" applyFill="1" applyBorder="1" applyAlignment="1">
      <alignment horizontal="left"/>
    </xf>
    <xf numFmtId="165" fontId="48" fillId="0" borderId="0" xfId="66" applyNumberFormat="1" applyFont="1" applyFill="1" applyBorder="1" applyAlignment="1">
      <alignment horizontal="center"/>
    </xf>
    <xf numFmtId="0" fontId="48" fillId="0" borderId="0" xfId="66" applyFont="1" applyFill="1" applyBorder="1" applyAlignment="1">
      <alignment horizontal="center"/>
    </xf>
    <xf numFmtId="1" fontId="48" fillId="0" borderId="0" xfId="66" applyNumberFormat="1" applyFont="1" applyFill="1" applyBorder="1" applyAlignment="1">
      <alignment horizontal="center"/>
    </xf>
    <xf numFmtId="2" fontId="48" fillId="0" borderId="0" xfId="66" applyNumberFormat="1" applyFont="1" applyFill="1" applyBorder="1" applyAlignment="1">
      <alignment horizontal="center"/>
    </xf>
    <xf numFmtId="1" fontId="41" fillId="0" borderId="0" xfId="66" applyNumberFormat="1" applyFont="1" applyFill="1" applyBorder="1" applyAlignment="1">
      <alignment horizontal="center"/>
    </xf>
    <xf numFmtId="165" fontId="41" fillId="0" borderId="0" xfId="66" applyNumberFormat="1" applyFont="1" applyFill="1" applyBorder="1" applyAlignment="1">
      <alignment horizontal="center"/>
    </xf>
    <xf numFmtId="165" fontId="41" fillId="0" borderId="0" xfId="62" applyNumberFormat="1" applyFont="1" applyFill="1" applyBorder="1" applyAlignment="1">
      <alignment horizontal="center" vertical="center"/>
    </xf>
    <xf numFmtId="0" fontId="64" fillId="0" borderId="11" xfId="64" applyFont="1" applyFill="1" applyBorder="1" applyAlignment="1">
      <alignment horizontal="center" vertical="center"/>
    </xf>
    <xf numFmtId="0" fontId="64" fillId="0" borderId="13" xfId="64" applyFont="1" applyFill="1" applyBorder="1" applyAlignment="1">
      <alignment horizontal="center" vertical="center"/>
    </xf>
    <xf numFmtId="1" fontId="48" fillId="0" borderId="44" xfId="64" applyNumberFormat="1" applyFont="1" applyFill="1" applyBorder="1" applyAlignment="1">
      <alignment horizontal="center"/>
    </xf>
    <xf numFmtId="1" fontId="41" fillId="0" borderId="13" xfId="77" applyNumberFormat="1" applyFont="1" applyFill="1" applyBorder="1" applyAlignment="1">
      <alignment horizontal="center" vertical="center"/>
    </xf>
    <xf numFmtId="165" fontId="41" fillId="0" borderId="26" xfId="53" applyNumberFormat="1" applyFont="1" applyBorder="1" applyAlignment="1">
      <alignment horizontal="center" vertical="center" wrapText="1"/>
    </xf>
    <xf numFmtId="165" fontId="41" fillId="0" borderId="13" xfId="53" applyNumberFormat="1" applyFont="1" applyBorder="1" applyAlignment="1">
      <alignment horizontal="center" vertical="center" wrapText="1"/>
    </xf>
    <xf numFmtId="1" fontId="41" fillId="0" borderId="22" xfId="77" applyNumberFormat="1" applyFont="1" applyFill="1" applyBorder="1" applyAlignment="1">
      <alignment horizontal="center" vertical="center"/>
    </xf>
    <xf numFmtId="165" fontId="41" fillId="0" borderId="14" xfId="53" applyNumberFormat="1" applyFont="1" applyBorder="1" applyAlignment="1">
      <alignment horizontal="center" vertical="center" wrapText="1"/>
    </xf>
    <xf numFmtId="165" fontId="42" fillId="0" borderId="26" xfId="77" applyNumberFormat="1" applyFont="1" applyBorder="1" applyAlignment="1">
      <alignment horizontal="center" vertical="center"/>
    </xf>
    <xf numFmtId="1" fontId="41" fillId="15" borderId="13" xfId="77" applyNumberFormat="1" applyFont="1" applyFill="1" applyBorder="1" applyAlignment="1">
      <alignment horizontal="center" vertical="center"/>
    </xf>
    <xf numFmtId="165" fontId="42" fillId="0" borderId="13" xfId="77" applyNumberFormat="1" applyFont="1" applyBorder="1" applyAlignment="1">
      <alignment horizontal="center" vertical="center"/>
    </xf>
    <xf numFmtId="165" fontId="42" fillId="0" borderId="14" xfId="77" applyNumberFormat="1" applyFont="1" applyFill="1" applyBorder="1" applyAlignment="1">
      <alignment horizontal="center" vertical="center"/>
    </xf>
    <xf numFmtId="0" fontId="48" fillId="14" borderId="18" xfId="64" applyFont="1" applyFill="1" applyBorder="1" applyAlignment="1">
      <alignment horizontal="center"/>
    </xf>
    <xf numFmtId="0" fontId="48" fillId="14" borderId="18" xfId="64" applyFont="1" applyFill="1" applyBorder="1" applyAlignment="1">
      <alignment horizontal="left"/>
    </xf>
    <xf numFmtId="0" fontId="48" fillId="14" borderId="26" xfId="64" applyFont="1" applyFill="1" applyBorder="1" applyAlignment="1">
      <alignment horizontal="left"/>
    </xf>
    <xf numFmtId="0" fontId="47" fillId="14" borderId="31" xfId="64" applyFont="1" applyFill="1" applyBorder="1" applyAlignment="1">
      <alignment horizontal="left"/>
    </xf>
    <xf numFmtId="165" fontId="48" fillId="14" borderId="18" xfId="64" applyNumberFormat="1" applyFont="1" applyFill="1" applyBorder="1" applyAlignment="1">
      <alignment horizontal="center"/>
    </xf>
    <xf numFmtId="0" fontId="48" fillId="14" borderId="68" xfId="64" applyFont="1" applyFill="1" applyBorder="1" applyAlignment="1">
      <alignment horizontal="center"/>
    </xf>
    <xf numFmtId="1" fontId="48" fillId="14" borderId="38" xfId="64" applyNumberFormat="1" applyFont="1" applyFill="1" applyBorder="1" applyAlignment="1">
      <alignment horizontal="center"/>
    </xf>
    <xf numFmtId="165" fontId="48" fillId="14" borderId="60" xfId="64" applyNumberFormat="1" applyFont="1" applyFill="1" applyBorder="1" applyAlignment="1">
      <alignment horizontal="center"/>
    </xf>
    <xf numFmtId="2" fontId="48" fillId="14" borderId="18" xfId="64" applyNumberFormat="1" applyFont="1" applyFill="1" applyBorder="1" applyAlignment="1">
      <alignment horizontal="center"/>
    </xf>
    <xf numFmtId="165" fontId="48" fillId="14" borderId="38" xfId="64" applyNumberFormat="1" applyFont="1" applyFill="1" applyBorder="1" applyAlignment="1">
      <alignment horizontal="center"/>
    </xf>
    <xf numFmtId="165" fontId="48" fillId="14" borderId="31" xfId="64" applyNumberFormat="1" applyFont="1" applyFill="1" applyBorder="1" applyAlignment="1">
      <alignment horizontal="center"/>
    </xf>
    <xf numFmtId="1" fontId="48" fillId="14" borderId="18" xfId="64" applyNumberFormat="1" applyFont="1" applyFill="1" applyBorder="1" applyAlignment="1">
      <alignment horizontal="center"/>
    </xf>
    <xf numFmtId="1" fontId="41" fillId="14" borderId="18" xfId="64" applyNumberFormat="1" applyFont="1" applyFill="1" applyBorder="1" applyAlignment="1">
      <alignment horizontal="center"/>
    </xf>
    <xf numFmtId="165" fontId="41" fillId="14" borderId="38" xfId="64" applyNumberFormat="1" applyFont="1" applyFill="1" applyBorder="1" applyAlignment="1">
      <alignment horizontal="center"/>
    </xf>
    <xf numFmtId="1" fontId="48" fillId="14" borderId="31" xfId="64" applyNumberFormat="1" applyFont="1" applyFill="1" applyBorder="1" applyAlignment="1">
      <alignment horizontal="center"/>
    </xf>
    <xf numFmtId="165" fontId="41" fillId="14" borderId="26" xfId="29" applyNumberFormat="1" applyFont="1" applyFill="1" applyBorder="1" applyAlignment="1">
      <alignment horizontal="center" vertical="center"/>
    </xf>
    <xf numFmtId="165" fontId="48" fillId="14" borderId="14" xfId="64" applyNumberFormat="1" applyFont="1" applyFill="1" applyBorder="1" applyAlignment="1">
      <alignment horizontal="center"/>
    </xf>
    <xf numFmtId="1" fontId="48" fillId="14" borderId="37" xfId="64" applyNumberFormat="1" applyFont="1" applyFill="1" applyBorder="1" applyAlignment="1">
      <alignment horizontal="center"/>
    </xf>
    <xf numFmtId="165" fontId="41" fillId="14" borderId="14" xfId="29" applyNumberFormat="1" applyFont="1" applyFill="1" applyBorder="1" applyAlignment="1">
      <alignment horizontal="center" vertical="center"/>
    </xf>
    <xf numFmtId="0" fontId="48" fillId="0" borderId="26" xfId="64" applyFont="1" applyFill="1" applyBorder="1" applyAlignment="1">
      <alignment horizontal="left"/>
    </xf>
    <xf numFmtId="0" fontId="48" fillId="0" borderId="68" xfId="64" applyFont="1" applyFill="1" applyBorder="1" applyAlignment="1">
      <alignment horizontal="center"/>
    </xf>
    <xf numFmtId="0" fontId="45" fillId="0" borderId="48" xfId="64" applyFont="1" applyFill="1" applyBorder="1" applyAlignment="1">
      <alignment horizontal="center"/>
    </xf>
    <xf numFmtId="0" fontId="41" fillId="0" borderId="48" xfId="0" applyFont="1" applyFill="1" applyBorder="1" applyAlignment="1">
      <alignment horizontal="center" vertical="center"/>
    </xf>
    <xf numFmtId="15" fontId="64" fillId="0" borderId="18" xfId="64" applyNumberFormat="1" applyFont="1" applyFill="1" applyBorder="1" applyAlignment="1">
      <alignment horizontal="left"/>
    </xf>
    <xf numFmtId="0" fontId="64" fillId="0" borderId="18" xfId="64" applyFont="1" applyFill="1" applyBorder="1" applyAlignment="1">
      <alignment horizontal="left"/>
    </xf>
    <xf numFmtId="0" fontId="64" fillId="0" borderId="26" xfId="64" applyFont="1" applyFill="1" applyBorder="1" applyAlignment="1">
      <alignment horizontal="left"/>
    </xf>
    <xf numFmtId="165" fontId="48" fillId="0" borderId="26" xfId="64" applyNumberFormat="1" applyFont="1" applyFill="1" applyBorder="1" applyAlignment="1">
      <alignment horizontal="center"/>
    </xf>
    <xf numFmtId="1" fontId="41" fillId="18" borderId="22" xfId="77" applyNumberFormat="1" applyFont="1" applyFill="1" applyBorder="1" applyAlignment="1">
      <alignment horizontal="center" vertical="center"/>
    </xf>
    <xf numFmtId="2" fontId="41" fillId="0" borderId="0" xfId="0" applyNumberFormat="1" applyFont="1" applyFill="1" applyAlignment="1">
      <alignment horizontal="center"/>
    </xf>
    <xf numFmtId="2" fontId="41" fillId="0" borderId="50" xfId="0" applyNumberFormat="1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2" fontId="42" fillId="0" borderId="69" xfId="0" applyNumberFormat="1" applyFont="1" applyFill="1" applyBorder="1" applyAlignment="1">
      <alignment horizontal="center"/>
    </xf>
    <xf numFmtId="2" fontId="41" fillId="0" borderId="69" xfId="0" applyNumberFormat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40" fillId="19" borderId="33" xfId="65" applyNumberFormat="1" applyFont="1" applyFill="1" applyBorder="1" applyAlignment="1">
      <alignment horizontal="center" vertical="center"/>
    </xf>
    <xf numFmtId="165" fontId="40" fillId="19" borderId="20" xfId="65" applyNumberFormat="1" applyFont="1" applyFill="1" applyBorder="1" applyAlignment="1">
      <alignment horizontal="center" vertical="center"/>
    </xf>
    <xf numFmtId="165" fontId="40" fillId="19" borderId="17" xfId="65" applyNumberFormat="1" applyFont="1" applyFill="1" applyBorder="1" applyAlignment="1">
      <alignment horizontal="center" vertical="center"/>
    </xf>
    <xf numFmtId="165" fontId="40" fillId="19" borderId="21" xfId="65" applyNumberFormat="1" applyFont="1" applyFill="1" applyBorder="1" applyAlignment="1">
      <alignment horizontal="center" vertical="center"/>
    </xf>
    <xf numFmtId="2" fontId="41" fillId="0" borderId="0" xfId="83" applyNumberFormat="1" applyFont="1" applyFill="1" applyAlignment="1">
      <alignment horizontal="center"/>
    </xf>
    <xf numFmtId="2" fontId="41" fillId="0" borderId="50" xfId="83" applyNumberFormat="1" applyFont="1" applyFill="1" applyBorder="1" applyAlignment="1">
      <alignment horizontal="center"/>
    </xf>
    <xf numFmtId="2" fontId="41" fillId="0" borderId="10" xfId="83" applyNumberFormat="1" applyFont="1" applyFill="1" applyBorder="1" applyAlignment="1">
      <alignment horizontal="center"/>
    </xf>
    <xf numFmtId="2" fontId="41" fillId="0" borderId="70" xfId="83" applyNumberFormat="1" applyFont="1" applyFill="1" applyBorder="1" applyAlignment="1">
      <alignment horizontal="center"/>
    </xf>
    <xf numFmtId="2" fontId="41" fillId="0" borderId="0" xfId="83" applyNumberFormat="1" applyFont="1" applyFill="1" applyBorder="1" applyAlignment="1">
      <alignment horizontal="center"/>
    </xf>
    <xf numFmtId="2" fontId="41" fillId="0" borderId="69" xfId="83" applyNumberFormat="1" applyFont="1" applyFill="1" applyBorder="1" applyAlignment="1">
      <alignment horizontal="center"/>
    </xf>
    <xf numFmtId="2" fontId="42" fillId="0" borderId="0" xfId="83" applyNumberFormat="1" applyFont="1" applyFill="1" applyBorder="1" applyAlignment="1">
      <alignment horizontal="center"/>
    </xf>
    <xf numFmtId="2" fontId="42" fillId="0" borderId="69" xfId="83" applyNumberFormat="1" applyFont="1" applyFill="1" applyBorder="1" applyAlignment="1">
      <alignment horizontal="center"/>
    </xf>
    <xf numFmtId="2" fontId="41" fillId="0" borderId="35" xfId="0" applyNumberFormat="1" applyFont="1" applyFill="1" applyBorder="1" applyAlignment="1">
      <alignment horizontal="right" wrapText="1"/>
    </xf>
    <xf numFmtId="2" fontId="41" fillId="0" borderId="42" xfId="0" applyNumberFormat="1" applyFont="1" applyFill="1" applyBorder="1" applyAlignment="1">
      <alignment horizontal="center" wrapText="1"/>
    </xf>
    <xf numFmtId="2" fontId="41" fillId="0" borderId="28" xfId="0" applyNumberFormat="1" applyFont="1" applyFill="1" applyBorder="1" applyAlignment="1">
      <alignment horizontal="right" wrapText="1"/>
    </xf>
    <xf numFmtId="2" fontId="41" fillId="0" borderId="29" xfId="0" applyNumberFormat="1" applyFont="1" applyFill="1" applyBorder="1" applyAlignment="1">
      <alignment horizontal="right" wrapText="1"/>
    </xf>
    <xf numFmtId="2" fontId="41" fillId="0" borderId="36" xfId="0" applyNumberFormat="1" applyFont="1" applyFill="1" applyBorder="1" applyAlignment="1">
      <alignment horizontal="center" wrapText="1"/>
    </xf>
    <xf numFmtId="2" fontId="41" fillId="0" borderId="13" xfId="0" applyNumberFormat="1" applyFont="1" applyFill="1" applyBorder="1" applyAlignment="1">
      <alignment horizontal="right" wrapText="1"/>
    </xf>
    <xf numFmtId="2" fontId="41" fillId="0" borderId="66" xfId="0" applyNumberFormat="1" applyFont="1" applyFill="1" applyBorder="1" applyAlignment="1">
      <alignment horizontal="right" wrapText="1"/>
    </xf>
    <xf numFmtId="2" fontId="41" fillId="0" borderId="67" xfId="0" applyNumberFormat="1" applyFont="1" applyFill="1" applyBorder="1" applyAlignment="1">
      <alignment horizontal="center" wrapText="1"/>
    </xf>
    <xf numFmtId="2" fontId="41" fillId="0" borderId="58" xfId="0" applyNumberFormat="1" applyFont="1" applyFill="1" applyBorder="1" applyAlignment="1">
      <alignment horizontal="right" wrapText="1"/>
    </xf>
    <xf numFmtId="2" fontId="41" fillId="0" borderId="35" xfId="0" applyNumberFormat="1" applyFont="1" applyFill="1" applyBorder="1" applyAlignment="1">
      <alignment horizontal="center" vertical="center"/>
    </xf>
    <xf numFmtId="2" fontId="41" fillId="0" borderId="25" xfId="0" applyNumberFormat="1" applyFont="1" applyFill="1" applyBorder="1" applyAlignment="1">
      <alignment horizontal="center" vertical="center"/>
    </xf>
    <xf numFmtId="2" fontId="41" fillId="0" borderId="61" xfId="0" applyNumberFormat="1" applyFont="1" applyFill="1" applyBorder="1" applyAlignment="1">
      <alignment horizontal="center" vertical="center"/>
    </xf>
    <xf numFmtId="2" fontId="42" fillId="0" borderId="31" xfId="0" applyNumberFormat="1" applyFont="1" applyBorder="1" applyAlignment="1">
      <alignment horizontal="center" vertical="center"/>
    </xf>
    <xf numFmtId="2" fontId="41" fillId="0" borderId="29" xfId="0" applyNumberFormat="1" applyFont="1" applyFill="1" applyBorder="1" applyAlignment="1">
      <alignment horizontal="center" vertical="center"/>
    </xf>
    <xf numFmtId="2" fontId="41" fillId="0" borderId="11" xfId="0" applyNumberFormat="1" applyFont="1" applyFill="1" applyBorder="1" applyAlignment="1">
      <alignment horizontal="center" vertical="center"/>
    </xf>
    <xf numFmtId="2" fontId="41" fillId="0" borderId="44" xfId="0" applyNumberFormat="1" applyFont="1" applyFill="1" applyBorder="1" applyAlignment="1">
      <alignment horizontal="center" vertical="center"/>
    </xf>
    <xf numFmtId="2" fontId="42" fillId="0" borderId="29" xfId="0" applyNumberFormat="1" applyFont="1" applyBorder="1" applyAlignment="1">
      <alignment horizontal="center" vertical="center"/>
    </xf>
    <xf numFmtId="2" fontId="41" fillId="0" borderId="34" xfId="0" applyNumberFormat="1" applyFont="1" applyFill="1" applyBorder="1" applyAlignment="1">
      <alignment horizontal="center" vertical="center"/>
    </xf>
    <xf numFmtId="2" fontId="41" fillId="0" borderId="22" xfId="0" applyNumberFormat="1" applyFont="1" applyFill="1" applyBorder="1" applyAlignment="1">
      <alignment horizontal="center" vertical="center"/>
    </xf>
    <xf numFmtId="2" fontId="41" fillId="0" borderId="37" xfId="0" applyNumberFormat="1" applyFont="1" applyFill="1" applyBorder="1" applyAlignment="1">
      <alignment horizontal="center" vertical="center"/>
    </xf>
    <xf numFmtId="2" fontId="42" fillId="0" borderId="34" xfId="0" applyNumberFormat="1" applyFont="1" applyFill="1" applyBorder="1" applyAlignment="1">
      <alignment horizontal="center" vertical="center"/>
    </xf>
    <xf numFmtId="0" fontId="17" fillId="25" borderId="0" xfId="76" applyFont="1" applyFill="1" applyAlignment="1" applyProtection="1">
      <alignment horizontal="left"/>
    </xf>
    <xf numFmtId="0" fontId="54" fillId="25" borderId="0" xfId="76" applyFont="1" applyFill="1" applyAlignment="1" applyProtection="1">
      <alignment horizontal="left"/>
    </xf>
    <xf numFmtId="49" fontId="16" fillId="25" borderId="0" xfId="76" applyNumberFormat="1" applyFont="1" applyFill="1" applyBorder="1" applyAlignment="1" applyProtection="1">
      <alignment horizontal="center"/>
    </xf>
    <xf numFmtId="0" fontId="16" fillId="25" borderId="0" xfId="76" applyFont="1" applyFill="1" applyBorder="1" applyAlignment="1">
      <alignment horizontal="center"/>
    </xf>
    <xf numFmtId="0" fontId="16" fillId="0" borderId="0" xfId="76" applyFont="1" applyAlignment="1" applyProtection="1">
      <alignment horizontal="left"/>
    </xf>
    <xf numFmtId="49" fontId="55" fillId="0" borderId="0" xfId="76" applyNumberFormat="1" applyFont="1" applyFill="1" applyBorder="1" applyAlignment="1" applyProtection="1">
      <alignment horizontal="center"/>
    </xf>
    <xf numFmtId="49" fontId="16" fillId="20" borderId="0" xfId="76" applyNumberFormat="1" applyFont="1" applyFill="1" applyBorder="1" applyAlignment="1" applyProtection="1">
      <alignment horizontal="center"/>
    </xf>
    <xf numFmtId="49" fontId="16" fillId="21" borderId="0" xfId="76" applyNumberFormat="1" applyFont="1" applyFill="1" applyBorder="1" applyAlignment="1" applyProtection="1">
      <alignment horizontal="center"/>
    </xf>
    <xf numFmtId="49" fontId="16" fillId="21" borderId="0" xfId="76" applyNumberFormat="1" applyFont="1" applyFill="1" applyBorder="1" applyAlignment="1">
      <alignment horizontal="center"/>
    </xf>
    <xf numFmtId="49" fontId="16" fillId="0" borderId="0" xfId="76" applyNumberFormat="1" applyFont="1" applyBorder="1" applyAlignment="1" applyProtection="1">
      <alignment horizontal="center"/>
    </xf>
    <xf numFmtId="49" fontId="16" fillId="22" borderId="0" xfId="76" applyNumberFormat="1" applyFont="1" applyFill="1" applyBorder="1" applyAlignment="1" applyProtection="1">
      <alignment horizontal="center"/>
    </xf>
    <xf numFmtId="49" fontId="16" fillId="23" borderId="0" xfId="76" applyNumberFormat="1" applyFont="1" applyFill="1" applyBorder="1" applyAlignment="1" applyProtection="1">
      <alignment horizontal="center"/>
    </xf>
    <xf numFmtId="0" fontId="55" fillId="0" borderId="0" xfId="76" applyFont="1" applyAlignment="1" applyProtection="1">
      <alignment horizontal="center"/>
    </xf>
    <xf numFmtId="0" fontId="16" fillId="0" borderId="0" xfId="76" applyFont="1" applyFill="1" applyAlignment="1" applyProtection="1">
      <alignment horizontal="left"/>
    </xf>
    <xf numFmtId="0" fontId="55" fillId="0" borderId="0" xfId="76" applyFont="1" applyFill="1" applyAlignment="1" applyProtection="1">
      <alignment horizontal="center"/>
    </xf>
    <xf numFmtId="0" fontId="16" fillId="0" borderId="48" xfId="76" applyFont="1" applyBorder="1" applyAlignment="1" applyProtection="1">
      <alignment horizontal="left"/>
    </xf>
    <xf numFmtId="49" fontId="55" fillId="0" borderId="48" xfId="76" applyNumberFormat="1" applyFont="1" applyFill="1" applyBorder="1" applyAlignment="1" applyProtection="1">
      <alignment horizontal="center"/>
    </xf>
    <xf numFmtId="49" fontId="16" fillId="20" borderId="48" xfId="76" applyNumberFormat="1" applyFont="1" applyFill="1" applyBorder="1" applyAlignment="1" applyProtection="1">
      <alignment horizontal="left"/>
    </xf>
    <xf numFmtId="49" fontId="16" fillId="20" borderId="48" xfId="76" applyNumberFormat="1" applyFont="1" applyFill="1" applyBorder="1" applyAlignment="1" applyProtection="1">
      <alignment horizontal="center"/>
    </xf>
    <xf numFmtId="49" fontId="16" fillId="21" borderId="48" xfId="76" applyNumberFormat="1" applyFont="1" applyFill="1" applyBorder="1" applyAlignment="1" applyProtection="1">
      <alignment horizontal="center"/>
    </xf>
    <xf numFmtId="49" fontId="16" fillId="21" borderId="48" xfId="76" applyNumberFormat="1" applyFont="1" applyFill="1" applyBorder="1" applyAlignment="1">
      <alignment horizontal="center"/>
    </xf>
    <xf numFmtId="49" fontId="16" fillId="0" borderId="48" xfId="76" applyNumberFormat="1" applyFont="1" applyBorder="1" applyAlignment="1" applyProtection="1">
      <alignment horizontal="center"/>
    </xf>
    <xf numFmtId="49" fontId="16" fillId="22" borderId="48" xfId="76" applyNumberFormat="1" applyFont="1" applyFill="1" applyBorder="1" applyAlignment="1" applyProtection="1">
      <alignment horizontal="center"/>
    </xf>
    <xf numFmtId="49" fontId="16" fillId="23" borderId="48" xfId="76" applyNumberFormat="1" applyFont="1" applyFill="1" applyBorder="1" applyAlignment="1" applyProtection="1">
      <alignment horizontal="center"/>
    </xf>
    <xf numFmtId="0" fontId="55" fillId="0" borderId="48" xfId="76" applyFont="1" applyBorder="1" applyAlignment="1" applyProtection="1">
      <alignment horizontal="center"/>
    </xf>
    <xf numFmtId="0" fontId="14" fillId="0" borderId="0" xfId="76" applyFont="1"/>
    <xf numFmtId="0" fontId="16" fillId="0" borderId="0" xfId="76" applyFont="1"/>
    <xf numFmtId="0" fontId="14" fillId="0" borderId="0" xfId="76" applyFont="1" applyAlignment="1" applyProtection="1">
      <alignment horizontal="left"/>
    </xf>
    <xf numFmtId="0" fontId="46" fillId="0" borderId="17" xfId="83" applyFont="1" applyFill="1" applyBorder="1" applyAlignment="1">
      <alignment horizontal="left" vertical="center"/>
    </xf>
    <xf numFmtId="0" fontId="63" fillId="0" borderId="17" xfId="62" applyFont="1" applyFill="1" applyBorder="1" applyAlignment="1">
      <alignment horizontal="left" vertical="center"/>
    </xf>
    <xf numFmtId="1" fontId="40" fillId="26" borderId="20" xfId="0" applyNumberFormat="1" applyFont="1" applyFill="1" applyBorder="1" applyAlignment="1">
      <alignment horizontal="center" vertical="center"/>
    </xf>
    <xf numFmtId="0" fontId="16" fillId="0" borderId="16" xfId="65" applyFont="1" applyBorder="1" applyAlignment="1">
      <alignment horizontal="left" vertical="center"/>
    </xf>
    <xf numFmtId="0" fontId="16" fillId="0" borderId="16" xfId="65" applyFont="1" applyBorder="1" applyAlignment="1">
      <alignment horizontal="center" vertical="center"/>
    </xf>
    <xf numFmtId="1" fontId="48" fillId="14" borderId="42" xfId="64" applyNumberFormat="1" applyFont="1" applyFill="1" applyBorder="1" applyAlignment="1">
      <alignment horizontal="center"/>
    </xf>
    <xf numFmtId="2" fontId="41" fillId="14" borderId="11" xfId="83" applyNumberFormat="1" applyFont="1" applyFill="1" applyBorder="1" applyAlignment="1">
      <alignment horizontal="center"/>
    </xf>
    <xf numFmtId="2" fontId="42" fillId="14" borderId="11" xfId="83" applyNumberFormat="1" applyFont="1" applyFill="1" applyBorder="1" applyAlignment="1">
      <alignment horizontal="center"/>
    </xf>
    <xf numFmtId="2" fontId="41" fillId="0" borderId="11" xfId="0" applyNumberFormat="1" applyFont="1" applyFill="1" applyBorder="1" applyAlignment="1">
      <alignment horizontal="center"/>
    </xf>
    <xf numFmtId="2" fontId="42" fillId="0" borderId="11" xfId="0" applyNumberFormat="1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2" fontId="41" fillId="14" borderId="18" xfId="83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2" fillId="0" borderId="18" xfId="0" applyNumberFormat="1" applyFont="1" applyFill="1" applyBorder="1" applyAlignment="1">
      <alignment horizontal="center"/>
    </xf>
    <xf numFmtId="2" fontId="41" fillId="14" borderId="22" xfId="83" applyNumberFormat="1" applyFont="1" applyFill="1" applyBorder="1" applyAlignment="1">
      <alignment horizontal="center"/>
    </xf>
    <xf numFmtId="2" fontId="42" fillId="14" borderId="22" xfId="83" applyNumberFormat="1" applyFont="1" applyFill="1" applyBorder="1" applyAlignment="1">
      <alignment horizontal="center"/>
    </xf>
    <xf numFmtId="2" fontId="41" fillId="14" borderId="26" xfId="83" applyNumberFormat="1" applyFont="1" applyFill="1" applyBorder="1" applyAlignment="1">
      <alignment horizontal="center"/>
    </xf>
    <xf numFmtId="2" fontId="41" fillId="14" borderId="13" xfId="83" applyNumberFormat="1" applyFont="1" applyFill="1" applyBorder="1" applyAlignment="1">
      <alignment horizontal="center"/>
    </xf>
    <xf numFmtId="2" fontId="41" fillId="14" borderId="14" xfId="83" applyNumberFormat="1" applyFont="1" applyFill="1" applyBorder="1" applyAlignment="1">
      <alignment horizontal="center"/>
    </xf>
    <xf numFmtId="2" fontId="41" fillId="0" borderId="26" xfId="0" applyNumberFormat="1" applyFont="1" applyFill="1" applyBorder="1" applyAlignment="1">
      <alignment horizontal="center"/>
    </xf>
    <xf numFmtId="2" fontId="41" fillId="0" borderId="13" xfId="0" applyNumberFormat="1" applyFont="1" applyFill="1" applyBorder="1" applyAlignment="1">
      <alignment horizontal="center"/>
    </xf>
    <xf numFmtId="2" fontId="42" fillId="14" borderId="13" xfId="83" applyNumberFormat="1" applyFont="1" applyFill="1" applyBorder="1" applyAlignment="1">
      <alignment horizontal="center"/>
    </xf>
    <xf numFmtId="2" fontId="42" fillId="14" borderId="14" xfId="83" applyNumberFormat="1" applyFont="1" applyFill="1" applyBorder="1" applyAlignment="1">
      <alignment horizontal="center"/>
    </xf>
    <xf numFmtId="2" fontId="42" fillId="0" borderId="26" xfId="0" applyNumberFormat="1" applyFont="1" applyFill="1" applyBorder="1" applyAlignment="1">
      <alignment horizontal="center"/>
    </xf>
    <xf numFmtId="2" fontId="42" fillId="0" borderId="13" xfId="0" applyNumberFormat="1" applyFont="1" applyFill="1" applyBorder="1" applyAlignment="1">
      <alignment horizontal="center"/>
    </xf>
    <xf numFmtId="2" fontId="41" fillId="14" borderId="35" xfId="83" applyNumberFormat="1" applyFont="1" applyFill="1" applyBorder="1" applyAlignment="1">
      <alignment horizontal="center"/>
    </xf>
    <xf numFmtId="2" fontId="42" fillId="14" borderId="29" xfId="83" applyNumberFormat="1" applyFont="1" applyFill="1" applyBorder="1" applyAlignment="1">
      <alignment horizontal="center"/>
    </xf>
    <xf numFmtId="2" fontId="42" fillId="14" borderId="34" xfId="83" applyNumberFormat="1" applyFont="1" applyFill="1" applyBorder="1" applyAlignment="1">
      <alignment horizontal="center"/>
    </xf>
    <xf numFmtId="2" fontId="42" fillId="0" borderId="31" xfId="0" applyNumberFormat="1" applyFont="1" applyFill="1" applyBorder="1" applyAlignment="1">
      <alignment horizontal="center"/>
    </xf>
    <xf numFmtId="2" fontId="42" fillId="0" borderId="29" xfId="0" applyNumberFormat="1" applyFont="1" applyFill="1" applyBorder="1" applyAlignment="1">
      <alignment horizontal="center"/>
    </xf>
    <xf numFmtId="2" fontId="41" fillId="0" borderId="29" xfId="0" applyNumberFormat="1" applyFont="1" applyFill="1" applyBorder="1" applyAlignment="1">
      <alignment horizontal="center"/>
    </xf>
    <xf numFmtId="2" fontId="14" fillId="0" borderId="17" xfId="40" applyNumberFormat="1" applyFont="1" applyFill="1" applyBorder="1" applyAlignment="1">
      <alignment vertical="center"/>
    </xf>
    <xf numFmtId="1" fontId="48" fillId="0" borderId="42" xfId="64" applyNumberFormat="1" applyFont="1" applyFill="1" applyBorder="1" applyAlignment="1">
      <alignment horizontal="center"/>
    </xf>
    <xf numFmtId="165" fontId="41" fillId="0" borderId="42" xfId="64" applyNumberFormat="1" applyFont="1" applyFill="1" applyBorder="1" applyAlignment="1">
      <alignment horizontal="center"/>
    </xf>
    <xf numFmtId="1" fontId="48" fillId="0" borderId="61" xfId="64" applyNumberFormat="1" applyFont="1" applyFill="1" applyBorder="1" applyAlignment="1">
      <alignment horizontal="center"/>
    </xf>
    <xf numFmtId="0" fontId="16" fillId="0" borderId="16" xfId="65" applyFont="1" applyFill="1" applyBorder="1" applyAlignment="1">
      <alignment horizontal="center" vertical="center"/>
    </xf>
    <xf numFmtId="0" fontId="15" fillId="0" borderId="16" xfId="65" applyFont="1" applyFill="1" applyBorder="1" applyAlignment="1">
      <alignment horizontal="center" vertical="center"/>
    </xf>
    <xf numFmtId="0" fontId="14" fillId="0" borderId="16" xfId="65" applyFill="1" applyBorder="1"/>
    <xf numFmtId="165" fontId="14" fillId="0" borderId="16" xfId="65" applyNumberFormat="1" applyFill="1" applyBorder="1"/>
    <xf numFmtId="165" fontId="49" fillId="0" borderId="16" xfId="65" applyNumberFormat="1" applyFont="1" applyFill="1" applyBorder="1"/>
    <xf numFmtId="0" fontId="70" fillId="0" borderId="18" xfId="64" applyFont="1" applyBorder="1" applyAlignment="1">
      <alignment horizontal="left" vertical="center"/>
    </xf>
    <xf numFmtId="0" fontId="70" fillId="0" borderId="18" xfId="64" applyFont="1" applyBorder="1" applyAlignment="1">
      <alignment horizontal="left" vertical="center" wrapText="1"/>
    </xf>
    <xf numFmtId="1" fontId="64" fillId="0" borderId="18" xfId="64" applyNumberFormat="1" applyFont="1" applyFill="1" applyBorder="1" applyAlignment="1">
      <alignment horizontal="center" vertical="center"/>
    </xf>
    <xf numFmtId="1" fontId="64" fillId="0" borderId="26" xfId="64" applyNumberFormat="1" applyFont="1" applyFill="1" applyBorder="1" applyAlignment="1">
      <alignment horizontal="center" vertical="center"/>
    </xf>
    <xf numFmtId="0" fontId="45" fillId="0" borderId="0" xfId="66" applyFont="1" applyAlignment="1">
      <alignment horizontal="center"/>
    </xf>
    <xf numFmtId="0" fontId="70" fillId="0" borderId="18" xfId="63" applyFont="1" applyBorder="1" applyAlignment="1">
      <alignment horizontal="left"/>
    </xf>
    <xf numFmtId="0" fontId="70" fillId="0" borderId="18" xfId="63" applyFont="1" applyBorder="1" applyAlignment="1">
      <alignment horizontal="left" wrapText="1"/>
    </xf>
    <xf numFmtId="1" fontId="64" fillId="0" borderId="18" xfId="66" applyNumberFormat="1" applyFont="1" applyFill="1" applyBorder="1" applyAlignment="1">
      <alignment horizontal="center" vertical="center"/>
    </xf>
    <xf numFmtId="1" fontId="64" fillId="0" borderId="26" xfId="66" applyNumberFormat="1" applyFont="1" applyFill="1" applyBorder="1" applyAlignment="1">
      <alignment horizontal="center" vertical="center"/>
    </xf>
    <xf numFmtId="0" fontId="47" fillId="0" borderId="31" xfId="66" applyFont="1" applyFill="1" applyBorder="1" applyAlignment="1">
      <alignment horizontal="left"/>
    </xf>
    <xf numFmtId="165" fontId="48" fillId="0" borderId="18" xfId="66" applyNumberFormat="1" applyFont="1" applyFill="1" applyBorder="1" applyAlignment="1">
      <alignment horizontal="center"/>
    </xf>
    <xf numFmtId="0" fontId="48" fillId="0" borderId="18" xfId="66" applyFont="1" applyFill="1" applyBorder="1" applyAlignment="1">
      <alignment horizontal="center"/>
    </xf>
    <xf numFmtId="1" fontId="48" fillId="0" borderId="38" xfId="66" applyNumberFormat="1" applyFont="1" applyFill="1" applyBorder="1" applyAlignment="1">
      <alignment horizontal="center"/>
    </xf>
    <xf numFmtId="165" fontId="48" fillId="0" borderId="31" xfId="66" applyNumberFormat="1" applyFont="1" applyFill="1" applyBorder="1" applyAlignment="1">
      <alignment horizontal="center"/>
    </xf>
    <xf numFmtId="2" fontId="48" fillId="0" borderId="18" xfId="66" applyNumberFormat="1" applyFont="1" applyFill="1" applyBorder="1" applyAlignment="1">
      <alignment horizontal="center"/>
    </xf>
    <xf numFmtId="165" fontId="48" fillId="0" borderId="38" xfId="66" applyNumberFormat="1" applyFont="1" applyFill="1" applyBorder="1" applyAlignment="1">
      <alignment horizontal="center"/>
    </xf>
    <xf numFmtId="165" fontId="48" fillId="0" borderId="48" xfId="66" applyNumberFormat="1" applyFont="1" applyFill="1" applyBorder="1" applyAlignment="1">
      <alignment horizontal="center"/>
    </xf>
    <xf numFmtId="1" fontId="48" fillId="0" borderId="18" xfId="66" applyNumberFormat="1" applyFont="1" applyFill="1" applyBorder="1" applyAlignment="1">
      <alignment horizontal="center"/>
    </xf>
    <xf numFmtId="1" fontId="41" fillId="0" borderId="18" xfId="66" applyNumberFormat="1" applyFont="1" applyFill="1" applyBorder="1" applyAlignment="1">
      <alignment horizontal="center"/>
    </xf>
    <xf numFmtId="165" fontId="41" fillId="0" borderId="38" xfId="66" applyNumberFormat="1" applyFont="1" applyFill="1" applyBorder="1" applyAlignment="1">
      <alignment horizontal="center"/>
    </xf>
    <xf numFmtId="1" fontId="48" fillId="0" borderId="31" xfId="66" applyNumberFormat="1" applyFont="1" applyFill="1" applyBorder="1" applyAlignment="1">
      <alignment horizontal="center"/>
    </xf>
    <xf numFmtId="165" fontId="71" fillId="0" borderId="48" xfId="85" applyNumberFormat="1" applyFont="1" applyFill="1" applyBorder="1" applyAlignment="1">
      <alignment horizontal="left"/>
    </xf>
    <xf numFmtId="166" fontId="17" fillId="0" borderId="16" xfId="86" applyFont="1" applyFill="1" applyBorder="1" applyAlignment="1" applyProtection="1">
      <alignment vertical="center"/>
    </xf>
    <xf numFmtId="166" fontId="53" fillId="0" borderId="0" xfId="86"/>
    <xf numFmtId="49" fontId="72" fillId="26" borderId="0" xfId="86" applyNumberFormat="1" applyFont="1" applyFill="1"/>
    <xf numFmtId="166" fontId="53" fillId="0" borderId="48" xfId="86" applyBorder="1"/>
    <xf numFmtId="1" fontId="13" fillId="14" borderId="72" xfId="87" applyNumberFormat="1" applyFont="1" applyFill="1" applyBorder="1" applyAlignment="1">
      <alignment horizontal="centerContinuous" vertical="center" wrapText="1"/>
    </xf>
    <xf numFmtId="165" fontId="13" fillId="14" borderId="17" xfId="87" applyNumberFormat="1" applyFont="1" applyFill="1" applyBorder="1" applyAlignment="1">
      <alignment horizontal="centerContinuous" vertical="center" wrapText="1"/>
    </xf>
    <xf numFmtId="165" fontId="13" fillId="14" borderId="17" xfId="87" applyNumberFormat="1" applyFont="1" applyFill="1" applyBorder="1" applyAlignment="1">
      <alignment horizontal="center" vertical="center" wrapText="1"/>
    </xf>
    <xf numFmtId="166" fontId="17" fillId="0" borderId="0" xfId="75" applyFont="1" applyBorder="1" applyAlignment="1" applyProtection="1">
      <alignment horizontal="center"/>
    </xf>
    <xf numFmtId="166" fontId="17" fillId="0" borderId="0" xfId="75" applyFont="1" applyAlignment="1" applyProtection="1">
      <alignment horizontal="center"/>
    </xf>
    <xf numFmtId="166" fontId="54" fillId="0" borderId="0" xfId="75" applyFont="1" applyAlignment="1">
      <alignment horizontal="center"/>
    </xf>
    <xf numFmtId="166" fontId="17" fillId="17" borderId="16" xfId="75" applyFont="1" applyFill="1" applyBorder="1" applyAlignment="1" applyProtection="1">
      <alignment horizontal="center"/>
    </xf>
    <xf numFmtId="166" fontId="17" fillId="17" borderId="23" xfId="75" applyFont="1" applyFill="1" applyBorder="1" applyAlignment="1" applyProtection="1">
      <alignment horizontal="center"/>
    </xf>
    <xf numFmtId="166" fontId="17" fillId="16" borderId="13" xfId="75" applyFont="1" applyFill="1" applyBorder="1" applyAlignment="1" applyProtection="1">
      <alignment horizontal="center"/>
    </xf>
    <xf numFmtId="166" fontId="17" fillId="16" borderId="16" xfId="75" applyFont="1" applyFill="1" applyBorder="1" applyAlignment="1" applyProtection="1">
      <alignment horizontal="center"/>
    </xf>
    <xf numFmtId="166" fontId="17" fillId="16" borderId="23" xfId="75" applyFont="1" applyFill="1" applyBorder="1" applyAlignment="1" applyProtection="1">
      <alignment horizontal="center"/>
    </xf>
    <xf numFmtId="166" fontId="17" fillId="0" borderId="13" xfId="75" applyFont="1" applyFill="1" applyBorder="1" applyAlignment="1" applyProtection="1">
      <alignment horizontal="center"/>
    </xf>
    <xf numFmtId="166" fontId="17" fillId="0" borderId="16" xfId="75" applyFont="1" applyFill="1" applyBorder="1" applyAlignment="1" applyProtection="1">
      <alignment horizontal="center"/>
    </xf>
    <xf numFmtId="166" fontId="17" fillId="0" borderId="23" xfId="75" applyFont="1" applyFill="1" applyBorder="1" applyAlignment="1" applyProtection="1">
      <alignment horizontal="center"/>
    </xf>
    <xf numFmtId="166" fontId="17" fillId="15" borderId="13" xfId="75" applyFont="1" applyFill="1" applyBorder="1" applyAlignment="1" applyProtection="1">
      <alignment horizontal="center"/>
    </xf>
    <xf numFmtId="166" fontId="17" fillId="15" borderId="16" xfId="75" applyFont="1" applyFill="1" applyBorder="1" applyAlignment="1" applyProtection="1">
      <alignment horizontal="center"/>
    </xf>
    <xf numFmtId="166" fontId="17" fillId="18" borderId="16" xfId="75" applyFont="1" applyFill="1" applyBorder="1" applyAlignment="1" applyProtection="1">
      <alignment horizontal="center" vertical="center"/>
    </xf>
    <xf numFmtId="0" fontId="58" fillId="0" borderId="13" xfId="76" applyFont="1" applyBorder="1" applyAlignment="1">
      <alignment horizontal="center"/>
    </xf>
    <xf numFmtId="0" fontId="58" fillId="0" borderId="16" xfId="76" applyFont="1" applyBorder="1" applyAlignment="1">
      <alignment horizontal="center"/>
    </xf>
    <xf numFmtId="0" fontId="58" fillId="0" borderId="23" xfId="76" applyFont="1" applyBorder="1" applyAlignment="1">
      <alignment horizontal="center"/>
    </xf>
    <xf numFmtId="0" fontId="58" fillId="0" borderId="43" xfId="76" applyFont="1" applyBorder="1" applyAlignment="1">
      <alignment horizontal="center"/>
    </xf>
    <xf numFmtId="0" fontId="58" fillId="0" borderId="44" xfId="76" applyFont="1" applyBorder="1" applyAlignment="1">
      <alignment horizontal="center"/>
    </xf>
    <xf numFmtId="0" fontId="57" fillId="0" borderId="52" xfId="76" applyFont="1" applyBorder="1" applyAlignment="1">
      <alignment horizontal="center"/>
    </xf>
    <xf numFmtId="0" fontId="57" fillId="0" borderId="54" xfId="76" applyFont="1" applyBorder="1" applyAlignment="1">
      <alignment horizontal="center"/>
    </xf>
    <xf numFmtId="0" fontId="5" fillId="0" borderId="51" xfId="76" applyBorder="1" applyAlignment="1">
      <alignment vertical="center" wrapText="1"/>
    </xf>
    <xf numFmtId="0" fontId="5" fillId="0" borderId="50" xfId="76" applyBorder="1" applyAlignment="1">
      <alignment vertical="center" wrapText="1"/>
    </xf>
    <xf numFmtId="0" fontId="5" fillId="0" borderId="55" xfId="76" applyBorder="1" applyAlignment="1">
      <alignment vertical="center" wrapText="1"/>
    </xf>
    <xf numFmtId="0" fontId="57" fillId="0" borderId="53" xfId="76" applyFont="1" applyBorder="1" applyAlignment="1">
      <alignment horizontal="center"/>
    </xf>
    <xf numFmtId="0" fontId="57" fillId="0" borderId="48" xfId="76" applyFont="1" applyBorder="1" applyAlignment="1">
      <alignment horizontal="center"/>
    </xf>
    <xf numFmtId="0" fontId="57" fillId="0" borderId="10" xfId="76" applyFont="1" applyBorder="1" applyAlignment="1">
      <alignment horizontal="left"/>
    </xf>
    <xf numFmtId="0" fontId="57" fillId="0" borderId="61" xfId="76" applyFont="1" applyBorder="1" applyAlignment="1">
      <alignment horizontal="center"/>
    </xf>
    <xf numFmtId="0" fontId="17" fillId="14" borderId="27" xfId="77" applyFont="1" applyFill="1" applyBorder="1" applyAlignment="1">
      <alignment horizontal="center" vertical="center"/>
    </xf>
    <xf numFmtId="0" fontId="17" fillId="14" borderId="45" xfId="77" applyFont="1" applyFill="1" applyBorder="1" applyAlignment="1">
      <alignment horizontal="center" vertical="center"/>
    </xf>
    <xf numFmtId="0" fontId="17" fillId="14" borderId="58" xfId="77" applyFont="1" applyFill="1" applyBorder="1" applyAlignment="1">
      <alignment horizontal="center" vertical="center"/>
    </xf>
    <xf numFmtId="0" fontId="17" fillId="14" borderId="63" xfId="77" applyFont="1" applyFill="1" applyBorder="1" applyAlignment="1">
      <alignment horizontal="center" vertical="center"/>
    </xf>
    <xf numFmtId="0" fontId="17" fillId="14" borderId="0" xfId="77" applyFont="1" applyFill="1" applyBorder="1" applyAlignment="1">
      <alignment horizontal="center" vertical="center"/>
    </xf>
    <xf numFmtId="0" fontId="17" fillId="14" borderId="10" xfId="77" applyFont="1" applyFill="1" applyBorder="1" applyAlignment="1">
      <alignment horizontal="center" vertical="center"/>
    </xf>
    <xf numFmtId="165" fontId="17" fillId="14" borderId="27" xfId="77" applyNumberFormat="1" applyFont="1" applyFill="1" applyBorder="1" applyAlignment="1">
      <alignment horizontal="center" vertical="center" wrapText="1"/>
    </xf>
    <xf numFmtId="165" fontId="17" fillId="14" borderId="63" xfId="77" applyNumberFormat="1" applyFont="1" applyFill="1" applyBorder="1" applyAlignment="1">
      <alignment horizontal="center" vertical="center" wrapText="1"/>
    </xf>
    <xf numFmtId="0" fontId="55" fillId="14" borderId="29" xfId="77" applyFont="1" applyFill="1" applyBorder="1" applyAlignment="1">
      <alignment horizontal="center"/>
    </xf>
    <xf numFmtId="0" fontId="55" fillId="14" borderId="11" xfId="77" applyFont="1" applyFill="1" applyBorder="1" applyAlignment="1">
      <alignment horizontal="center"/>
    </xf>
    <xf numFmtId="0" fontId="55" fillId="14" borderId="13" xfId="77" applyFont="1" applyFill="1" applyBorder="1" applyAlignment="1">
      <alignment horizontal="center"/>
    </xf>
    <xf numFmtId="165" fontId="17" fillId="14" borderId="10" xfId="77" applyNumberFormat="1" applyFont="1" applyFill="1" applyBorder="1" applyAlignment="1">
      <alignment horizontal="center" vertical="center" wrapText="1"/>
    </xf>
    <xf numFmtId="2" fontId="55" fillId="14" borderId="43" xfId="0" applyNumberFormat="1" applyFont="1" applyFill="1" applyBorder="1" applyAlignment="1">
      <alignment horizontal="center"/>
    </xf>
    <xf numFmtId="2" fontId="55" fillId="14" borderId="16" xfId="0" applyNumberFormat="1" applyFont="1" applyFill="1" applyBorder="1" applyAlignment="1">
      <alignment horizontal="center"/>
    </xf>
    <xf numFmtId="2" fontId="55" fillId="14" borderId="23" xfId="0" applyNumberFormat="1" applyFont="1" applyFill="1" applyBorder="1" applyAlignment="1">
      <alignment horizontal="center"/>
    </xf>
    <xf numFmtId="165" fontId="17" fillId="14" borderId="45" xfId="77" applyNumberFormat="1" applyFont="1" applyFill="1" applyBorder="1" applyAlignment="1">
      <alignment horizontal="center" vertical="center" textRotation="90" wrapText="1"/>
    </xf>
    <xf numFmtId="165" fontId="17" fillId="14" borderId="58" xfId="77" applyNumberFormat="1" applyFont="1" applyFill="1" applyBorder="1" applyAlignment="1">
      <alignment horizontal="center" vertical="center" textRotation="90" wrapText="1"/>
    </xf>
    <xf numFmtId="165" fontId="17" fillId="14" borderId="0" xfId="77" applyNumberFormat="1" applyFont="1" applyFill="1" applyBorder="1" applyAlignment="1">
      <alignment horizontal="center" vertical="center" textRotation="90" wrapText="1"/>
    </xf>
    <xf numFmtId="165" fontId="17" fillId="14" borderId="10" xfId="77" applyNumberFormat="1" applyFont="1" applyFill="1" applyBorder="1" applyAlignment="1">
      <alignment horizontal="center" vertical="center" textRotation="90" wrapText="1"/>
    </xf>
    <xf numFmtId="165" fontId="17" fillId="14" borderId="50" xfId="77" applyNumberFormat="1" applyFont="1" applyFill="1" applyBorder="1" applyAlignment="1">
      <alignment horizontal="center" vertical="center" textRotation="90" wrapText="1"/>
    </xf>
    <xf numFmtId="165" fontId="17" fillId="14" borderId="55" xfId="77" applyNumberFormat="1" applyFont="1" applyFill="1" applyBorder="1" applyAlignment="1">
      <alignment horizontal="center" vertical="center" textRotation="90" wrapText="1"/>
    </xf>
    <xf numFmtId="0" fontId="17" fillId="14" borderId="32" xfId="77" applyFont="1" applyFill="1" applyBorder="1" applyAlignment="1">
      <alignment horizontal="left" vertical="center" wrapText="1"/>
    </xf>
    <xf numFmtId="0" fontId="17" fillId="14" borderId="66" xfId="77" applyFont="1" applyFill="1" applyBorder="1" applyAlignment="1">
      <alignment horizontal="left" vertical="center" wrapText="1"/>
    </xf>
    <xf numFmtId="165" fontId="17" fillId="14" borderId="58" xfId="77" applyNumberFormat="1" applyFont="1" applyFill="1" applyBorder="1" applyAlignment="1">
      <alignment horizontal="center" vertical="center" wrapText="1"/>
    </xf>
    <xf numFmtId="1" fontId="17" fillId="14" borderId="63" xfId="77" applyNumberFormat="1" applyFont="1" applyFill="1" applyBorder="1" applyAlignment="1">
      <alignment horizontal="center" vertical="center" wrapText="1"/>
    </xf>
    <xf numFmtId="1" fontId="17" fillId="14" borderId="10" xfId="77" applyNumberFormat="1" applyFont="1" applyFill="1" applyBorder="1" applyAlignment="1">
      <alignment horizontal="center" vertical="center" wrapText="1"/>
    </xf>
    <xf numFmtId="1" fontId="17" fillId="14" borderId="64" xfId="77" applyNumberFormat="1" applyFont="1" applyFill="1" applyBorder="1" applyAlignment="1">
      <alignment horizontal="center" vertical="center" wrapText="1"/>
    </xf>
    <xf numFmtId="1" fontId="17" fillId="14" borderId="55" xfId="77" applyNumberFormat="1" applyFont="1" applyFill="1" applyBorder="1" applyAlignment="1">
      <alignment horizontal="center" vertical="center" wrapText="1"/>
    </xf>
    <xf numFmtId="165" fontId="17" fillId="14" borderId="65" xfId="77" applyNumberFormat="1" applyFont="1" applyFill="1" applyBorder="1" applyAlignment="1">
      <alignment horizontal="center" vertical="center" wrapText="1"/>
    </xf>
    <xf numFmtId="165" fontId="17" fillId="14" borderId="59" xfId="77" applyNumberFormat="1" applyFont="1" applyFill="1" applyBorder="1" applyAlignment="1">
      <alignment horizontal="center" vertical="center" wrapText="1"/>
    </xf>
    <xf numFmtId="165" fontId="17" fillId="14" borderId="64" xfId="77" applyNumberFormat="1" applyFont="1" applyFill="1" applyBorder="1" applyAlignment="1">
      <alignment horizontal="center" vertical="center" wrapText="1"/>
    </xf>
    <xf numFmtId="165" fontId="17" fillId="14" borderId="55" xfId="77" applyNumberFormat="1" applyFont="1" applyFill="1" applyBorder="1" applyAlignment="1">
      <alignment horizontal="center" vertical="center" wrapText="1"/>
    </xf>
    <xf numFmtId="2" fontId="55" fillId="14" borderId="13" xfId="0" applyNumberFormat="1" applyFont="1" applyFill="1" applyBorder="1" applyAlignment="1">
      <alignment horizontal="center" vertical="center"/>
    </xf>
    <xf numFmtId="2" fontId="55" fillId="14" borderId="16" xfId="0" applyNumberFormat="1" applyFont="1" applyFill="1" applyBorder="1" applyAlignment="1">
      <alignment horizontal="center" vertical="center"/>
    </xf>
    <xf numFmtId="2" fontId="55" fillId="14" borderId="44" xfId="0" applyNumberFormat="1" applyFont="1" applyFill="1" applyBorder="1" applyAlignment="1">
      <alignment horizontal="center" vertical="center"/>
    </xf>
    <xf numFmtId="2" fontId="55" fillId="14" borderId="43" xfId="0" applyNumberFormat="1" applyFont="1" applyFill="1" applyBorder="1" applyAlignment="1">
      <alignment horizontal="center" vertical="center"/>
    </xf>
    <xf numFmtId="2" fontId="55" fillId="14" borderId="23" xfId="0" applyNumberFormat="1" applyFont="1" applyFill="1" applyBorder="1" applyAlignment="1">
      <alignment horizontal="center" vertical="center"/>
    </xf>
    <xf numFmtId="165" fontId="13" fillId="14" borderId="51" xfId="87" applyNumberFormat="1" applyFont="1" applyFill="1" applyBorder="1" applyAlignment="1">
      <alignment horizontal="center" vertical="center" wrapText="1"/>
    </xf>
    <xf numFmtId="165" fontId="13" fillId="14" borderId="55" xfId="87" applyNumberFormat="1" applyFont="1" applyFill="1" applyBorder="1" applyAlignment="1">
      <alignment horizontal="center" vertical="center" wrapText="1"/>
    </xf>
    <xf numFmtId="2" fontId="17" fillId="14" borderId="63" xfId="77" applyNumberFormat="1" applyFont="1" applyFill="1" applyBorder="1" applyAlignment="1">
      <alignment horizontal="center" vertical="center" wrapText="1"/>
    </xf>
    <xf numFmtId="2" fontId="17" fillId="14" borderId="10" xfId="77" applyNumberFormat="1" applyFont="1" applyFill="1" applyBorder="1" applyAlignment="1">
      <alignment horizontal="center" vertical="center" wrapText="1"/>
    </xf>
    <xf numFmtId="2" fontId="17" fillId="14" borderId="64" xfId="77" applyNumberFormat="1" applyFont="1" applyFill="1" applyBorder="1" applyAlignment="1">
      <alignment horizontal="center" vertical="center" wrapText="1"/>
    </xf>
    <xf numFmtId="2" fontId="17" fillId="14" borderId="55" xfId="77" applyNumberFormat="1" applyFont="1" applyFill="1" applyBorder="1" applyAlignment="1">
      <alignment horizontal="center" vertical="center" wrapText="1"/>
    </xf>
    <xf numFmtId="1" fontId="13" fillId="14" borderId="57" xfId="87" applyNumberFormat="1" applyFont="1" applyFill="1" applyBorder="1" applyAlignment="1">
      <alignment horizontal="center" vertical="center" wrapText="1"/>
    </xf>
    <xf numFmtId="1" fontId="13" fillId="14" borderId="59" xfId="87" applyNumberFormat="1" applyFont="1" applyFill="1" applyBorder="1" applyAlignment="1">
      <alignment horizontal="center" vertical="center" wrapText="1"/>
    </xf>
    <xf numFmtId="165" fontId="13" fillId="14" borderId="71" xfId="87" applyNumberFormat="1" applyFont="1" applyFill="1" applyBorder="1" applyAlignment="1">
      <alignment horizontal="center" vertical="center" wrapText="1"/>
    </xf>
    <xf numFmtId="165" fontId="13" fillId="14" borderId="10" xfId="87" applyNumberFormat="1" applyFont="1" applyFill="1" applyBorder="1" applyAlignment="1">
      <alignment horizontal="center" vertical="center" wrapText="1"/>
    </xf>
    <xf numFmtId="2" fontId="55" fillId="14" borderId="43" xfId="0" applyNumberFormat="1" applyFont="1" applyFill="1" applyBorder="1" applyAlignment="1">
      <alignment horizontal="center" vertical="center" wrapText="1"/>
    </xf>
    <xf numFmtId="2" fontId="55" fillId="14" borderId="16" xfId="0" applyNumberFormat="1" applyFont="1" applyFill="1" applyBorder="1" applyAlignment="1">
      <alignment horizontal="center" vertical="center" wrapText="1"/>
    </xf>
    <xf numFmtId="2" fontId="55" fillId="14" borderId="44" xfId="0" applyNumberFormat="1" applyFont="1" applyFill="1" applyBorder="1" applyAlignment="1">
      <alignment horizontal="center" vertical="center" wrapText="1"/>
    </xf>
    <xf numFmtId="0" fontId="55" fillId="14" borderId="43" xfId="0" applyFont="1" applyFill="1" applyBorder="1" applyAlignment="1">
      <alignment horizontal="center"/>
    </xf>
    <xf numFmtId="0" fontId="55" fillId="14" borderId="16" xfId="0" applyFont="1" applyFill="1" applyBorder="1" applyAlignment="1">
      <alignment horizontal="center"/>
    </xf>
    <xf numFmtId="0" fontId="55" fillId="14" borderId="44" xfId="0" applyFont="1" applyFill="1" applyBorder="1" applyAlignment="1">
      <alignment horizontal="center"/>
    </xf>
    <xf numFmtId="2" fontId="20" fillId="14" borderId="63" xfId="77" applyNumberFormat="1" applyFont="1" applyFill="1" applyBorder="1" applyAlignment="1">
      <alignment horizontal="center" vertical="center" wrapText="1"/>
    </xf>
    <xf numFmtId="2" fontId="20" fillId="14" borderId="10" xfId="77" applyNumberFormat="1" applyFont="1" applyFill="1" applyBorder="1" applyAlignment="1">
      <alignment horizontal="center" vertical="center" wrapText="1"/>
    </xf>
    <xf numFmtId="0" fontId="55" fillId="14" borderId="29" xfId="0" applyFont="1" applyFill="1" applyBorder="1" applyAlignment="1">
      <alignment horizontal="center"/>
    </xf>
    <xf numFmtId="0" fontId="55" fillId="14" borderId="11" xfId="0" applyFont="1" applyFill="1" applyBorder="1" applyAlignment="1">
      <alignment horizontal="center"/>
    </xf>
    <xf numFmtId="0" fontId="55" fillId="14" borderId="13" xfId="0" applyFont="1" applyFill="1" applyBorder="1" applyAlignment="1">
      <alignment horizontal="center"/>
    </xf>
    <xf numFmtId="1" fontId="15" fillId="0" borderId="30" xfId="87" applyNumberFormat="1" applyFont="1" applyBorder="1" applyAlignment="1">
      <alignment horizontal="center" vertical="center"/>
    </xf>
    <xf numFmtId="1" fontId="15" fillId="0" borderId="15" xfId="87" applyNumberFormat="1" applyFont="1" applyBorder="1" applyAlignment="1">
      <alignment horizontal="center" vertical="center"/>
    </xf>
    <xf numFmtId="1" fontId="15" fillId="0" borderId="37" xfId="87" applyNumberFormat="1" applyFont="1" applyBorder="1" applyAlignment="1">
      <alignment horizontal="center" vertical="center"/>
    </xf>
  </cellXfs>
  <cellStyles count="8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hemes]_x000a__x000a_Sci-Fi=_x000a__x000a_Nature=_x000a__x000a_robin=_x000a__x000a__x000a__x000a_[SoundScheme.Nature]_x000a__x000a_SystemAsterisk=C:\SNDSYS" xfId="28"/>
    <cellStyle name="chemes]_x000a__x000a_Sci-Fi=_x000a__x000a_Nature=_x000a__x000a_robin=_x000a__x000a__x000a__x000a_[SoundScheme.Nature]_x000a__x000a_SystemAsterisk=C:\SNDSYS 2" xfId="61"/>
    <cellStyle name="chemes]_x000a__x000a_Sci-Fi=_x000a__x000a_Nature=_x000a__x000a_robin=_x000a__x000a__x000a__x000a_[SoundScheme.Nature]_x000a__x000a_SystemAsterisk=C:\SNDSYS 3" xfId="70"/>
    <cellStyle name="chemes]_x000d__x000a_Sci-Fi=_x000d__x000a_Nature=_x000d__x000a_robin=_x000d__x000a__x000d__x000a_[SoundScheme.Nature]_x000d__x000a_SystemAsterisk=C:\SNDSYS" xfId="29"/>
    <cellStyle name="chemes]_x000d__x000a_Sci-Fi=_x000d__x000a_Nature=_x000d__x000a_robin=_x000d__x000a__x000d__x000a_[SoundScheme.Nature]_x000d__x000a_SystemAsterisk=C:\SNDSYS 2" xfId="62"/>
    <cellStyle name="chemes]_x000d__x000a_Sci-Fi=_x000d__x000a_Nature=_x000d__x000a_robin=_x000d__x000a__x000d__x000a_[SoundScheme.Nature]_x000d__x000a_SystemAsterisk=C:\SNDSYS 2 2" xfId="85"/>
    <cellStyle name="chemes]_x000d__x000a_Sci-Fi=_x000d__x000a_Nature=_x000d__x000a_robin=_x000d__x000a__x000d__x000a_[SoundScheme.Nature]_x000d__x000a_SystemAsterisk=C:\SNDSYS 3" xfId="77"/>
    <cellStyle name="Comma 15" xfId="69"/>
    <cellStyle name="Comma 2" xfId="30"/>
    <cellStyle name="Comma 3" xfId="59"/>
    <cellStyle name="Comma 4" xfId="68"/>
    <cellStyle name="Comma 5" xfId="71"/>
    <cellStyle name="Comma 6" xfId="88"/>
    <cellStyle name="Comma0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1" xfId="40"/>
    <cellStyle name="N1 2" xfId="41"/>
    <cellStyle name="N1 2 2" xfId="53"/>
    <cellStyle name="N1 2 2 2" xfId="54"/>
    <cellStyle name="N1 3 2" xfId="55"/>
    <cellStyle name="Neutral" xfId="42" builtinId="28" customBuiltin="1"/>
    <cellStyle name="Normal" xfId="0" builtinId="0"/>
    <cellStyle name="Normal 10" xfId="72"/>
    <cellStyle name="Normal 11" xfId="74"/>
    <cellStyle name="Normal 12" xfId="75"/>
    <cellStyle name="Normal 12 2" xfId="86"/>
    <cellStyle name="Normal 13" xfId="76"/>
    <cellStyle name="Normal 14" xfId="78"/>
    <cellStyle name="Normal 15" xfId="80"/>
    <cellStyle name="Normal 16" xfId="82"/>
    <cellStyle name="Normal 17" xfId="83"/>
    <cellStyle name="Normal 2" xfId="43"/>
    <cellStyle name="Normal 2 2" xfId="57"/>
    <cellStyle name="Normal 2 2 2" xfId="44"/>
    <cellStyle name="Normal 2 2 2 2" xfId="60"/>
    <cellStyle name="Normal 2 3" xfId="84"/>
    <cellStyle name="Normal 3" xfId="45"/>
    <cellStyle name="Normal 3 2 2" xfId="56"/>
    <cellStyle name="Normal 4" xfId="46"/>
    <cellStyle name="Normal 5" xfId="52"/>
    <cellStyle name="Normal 5 2" xfId="63"/>
    <cellStyle name="Normal 5 3" xfId="79"/>
    <cellStyle name="Normal 6" xfId="58"/>
    <cellStyle name="Normal 7" xfId="64"/>
    <cellStyle name="Normal 7 2" xfId="66"/>
    <cellStyle name="Normal 7 3" xfId="73"/>
    <cellStyle name="Normal 8" xfId="65"/>
    <cellStyle name="Normal 9" xfId="67"/>
    <cellStyle name="Normal 9 2" xfId="81"/>
    <cellStyle name="Normal_2010 Summary Working Copy - Western Red Winter" xfId="87"/>
    <cellStyle name="Note" xfId="47" builtinId="10" customBuiltin="1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45"/>
  <sheetViews>
    <sheetView showGridLines="0" tabSelected="1" zoomScale="75" zoomScaleNormal="75" workbookViewId="0">
      <selection activeCell="T19" sqref="T19"/>
    </sheetView>
  </sheetViews>
  <sheetFormatPr defaultColWidth="19" defaultRowHeight="15.75" x14ac:dyDescent="0.25"/>
  <cols>
    <col min="1" max="1" width="3.42578125" style="184" customWidth="1"/>
    <col min="2" max="2" width="22.7109375" style="223" customWidth="1"/>
    <col min="3" max="3" width="5" style="223" customWidth="1"/>
    <col min="4" max="4" width="8.7109375" style="223" customWidth="1"/>
    <col min="5" max="5" width="6.140625" style="223" customWidth="1"/>
    <col min="6" max="6" width="4.85546875" style="223" customWidth="1"/>
    <col min="7" max="7" width="8.7109375" style="223" customWidth="1"/>
    <col min="8" max="9" width="6.140625" style="223" customWidth="1"/>
    <col min="10" max="10" width="6" style="223" customWidth="1"/>
    <col min="11" max="12" width="6.140625" style="223" customWidth="1"/>
    <col min="13" max="13" width="8.7109375" style="223" customWidth="1"/>
    <col min="14" max="15" width="6.140625" style="223" customWidth="1"/>
    <col min="16" max="16" width="8.7109375" style="223" customWidth="1"/>
    <col min="17" max="17" width="4.85546875" style="226" customWidth="1"/>
    <col min="18" max="18" width="19" style="156" customWidth="1"/>
    <col min="19" max="16384" width="19" style="186"/>
  </cols>
  <sheetData>
    <row r="1" spans="1:18" x14ac:dyDescent="0.25">
      <c r="B1" s="651" t="s">
        <v>40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185"/>
    </row>
    <row r="2" spans="1:18" x14ac:dyDescent="0.25">
      <c r="B2" s="652" t="s">
        <v>41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187"/>
    </row>
    <row r="3" spans="1:18" x14ac:dyDescent="0.25">
      <c r="B3" s="653" t="s">
        <v>42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188"/>
    </row>
    <row r="4" spans="1:18" x14ac:dyDescent="0.2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0"/>
    </row>
    <row r="5" spans="1:18" x14ac:dyDescent="0.25">
      <c r="B5" s="191" t="s">
        <v>43</v>
      </c>
      <c r="C5" s="191"/>
      <c r="D5" s="654" t="s">
        <v>44</v>
      </c>
      <c r="E5" s="655"/>
      <c r="F5" s="656" t="s">
        <v>45</v>
      </c>
      <c r="G5" s="657"/>
      <c r="H5" s="658"/>
      <c r="I5" s="659" t="s">
        <v>46</v>
      </c>
      <c r="J5" s="660"/>
      <c r="K5" s="661"/>
      <c r="L5" s="662" t="s">
        <v>47</v>
      </c>
      <c r="M5" s="663"/>
      <c r="N5" s="663"/>
      <c r="O5" s="664" t="s">
        <v>48</v>
      </c>
      <c r="P5" s="664"/>
      <c r="Q5" s="192"/>
      <c r="R5" s="644" t="s">
        <v>182</v>
      </c>
    </row>
    <row r="6" spans="1:18" x14ac:dyDescent="0.25">
      <c r="B6" s="193" t="s">
        <v>22</v>
      </c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5"/>
      <c r="N6" s="194"/>
      <c r="O6" s="194"/>
      <c r="P6" s="194"/>
      <c r="Q6" s="196"/>
      <c r="R6" s="645"/>
    </row>
    <row r="7" spans="1:18" ht="18" x14ac:dyDescent="0.25">
      <c r="A7" s="184" t="s">
        <v>49</v>
      </c>
      <c r="B7" s="197" t="s">
        <v>7</v>
      </c>
      <c r="C7" s="198" t="s">
        <v>50</v>
      </c>
      <c r="D7" s="199"/>
      <c r="E7" s="199" t="s">
        <v>51</v>
      </c>
      <c r="F7" s="200" t="s">
        <v>52</v>
      </c>
      <c r="G7" s="201"/>
      <c r="H7" s="200" t="s">
        <v>53</v>
      </c>
      <c r="I7" s="202" t="s">
        <v>54</v>
      </c>
      <c r="J7" s="202"/>
      <c r="K7" s="202" t="s">
        <v>55</v>
      </c>
      <c r="L7" s="203" t="s">
        <v>56</v>
      </c>
      <c r="M7" s="203"/>
      <c r="N7" s="203" t="s">
        <v>57</v>
      </c>
      <c r="O7" s="204" t="s">
        <v>58</v>
      </c>
      <c r="P7" s="204"/>
      <c r="Q7" s="198" t="s">
        <v>39</v>
      </c>
      <c r="R7" s="645" t="s">
        <v>183</v>
      </c>
    </row>
    <row r="8" spans="1:18" s="210" customFormat="1" ht="18" x14ac:dyDescent="0.25">
      <c r="A8" s="205"/>
      <c r="B8" s="206"/>
      <c r="C8" s="207"/>
      <c r="D8" s="208"/>
      <c r="E8" s="208"/>
      <c r="F8" s="208"/>
      <c r="G8" s="209"/>
      <c r="H8" s="208"/>
      <c r="I8" s="208"/>
      <c r="J8" s="208"/>
      <c r="K8" s="208"/>
      <c r="L8" s="208"/>
      <c r="M8" s="208"/>
      <c r="N8" s="208"/>
      <c r="O8" s="208"/>
      <c r="P8" s="208"/>
      <c r="Q8" s="198"/>
      <c r="R8" s="645"/>
    </row>
    <row r="9" spans="1:18" ht="18" x14ac:dyDescent="0.25">
      <c r="A9" s="184" t="s">
        <v>49</v>
      </c>
      <c r="B9" s="197" t="s">
        <v>3</v>
      </c>
      <c r="C9" s="198" t="s">
        <v>50</v>
      </c>
      <c r="D9" s="199"/>
      <c r="E9" s="199" t="s">
        <v>51</v>
      </c>
      <c r="F9" s="200" t="s">
        <v>52</v>
      </c>
      <c r="G9" s="201"/>
      <c r="H9" s="200" t="s">
        <v>53</v>
      </c>
      <c r="I9" s="202" t="s">
        <v>54</v>
      </c>
      <c r="J9" s="202"/>
      <c r="K9" s="202" t="s">
        <v>55</v>
      </c>
      <c r="L9" s="203" t="s">
        <v>56</v>
      </c>
      <c r="M9" s="203"/>
      <c r="N9" s="203" t="s">
        <v>57</v>
      </c>
      <c r="O9" s="204" t="s">
        <v>58</v>
      </c>
      <c r="P9" s="204"/>
      <c r="Q9" s="198" t="s">
        <v>39</v>
      </c>
      <c r="R9" s="645" t="s">
        <v>183</v>
      </c>
    </row>
    <row r="10" spans="1:18" x14ac:dyDescent="0.25">
      <c r="B10" s="197"/>
      <c r="C10" s="197"/>
      <c r="D10" s="208"/>
      <c r="E10" s="208"/>
      <c r="F10" s="208"/>
      <c r="G10" s="209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645"/>
    </row>
    <row r="11" spans="1:18" x14ac:dyDescent="0.25">
      <c r="B11" s="197" t="s">
        <v>4</v>
      </c>
      <c r="C11" s="197"/>
      <c r="D11" s="202"/>
      <c r="E11" s="202"/>
      <c r="F11" s="202"/>
      <c r="G11" s="211"/>
      <c r="H11" s="202"/>
      <c r="I11" s="202"/>
      <c r="J11" s="202"/>
      <c r="K11" s="202"/>
      <c r="L11" s="203" t="s">
        <v>59</v>
      </c>
      <c r="M11" s="203"/>
      <c r="N11" s="203"/>
      <c r="O11" s="202"/>
      <c r="P11" s="202"/>
      <c r="Q11" s="208"/>
      <c r="R11" s="645" t="s">
        <v>183</v>
      </c>
    </row>
    <row r="12" spans="1:18" x14ac:dyDescent="0.25">
      <c r="B12" s="197"/>
      <c r="C12" s="197"/>
      <c r="D12" s="202"/>
      <c r="E12" s="202"/>
      <c r="F12" s="202"/>
      <c r="G12" s="211"/>
      <c r="H12" s="202"/>
      <c r="I12" s="202"/>
      <c r="J12" s="202"/>
      <c r="K12" s="202"/>
      <c r="L12" s="208"/>
      <c r="M12" s="208"/>
      <c r="N12" s="208"/>
      <c r="O12" s="202"/>
      <c r="P12" s="202"/>
      <c r="Q12" s="208"/>
      <c r="R12" s="645"/>
    </row>
    <row r="13" spans="1:18" ht="18" x14ac:dyDescent="0.25">
      <c r="B13" s="197" t="s">
        <v>0</v>
      </c>
      <c r="C13" s="198" t="s">
        <v>50</v>
      </c>
      <c r="D13" s="199"/>
      <c r="E13" s="199" t="s">
        <v>60</v>
      </c>
      <c r="F13" s="200" t="s">
        <v>61</v>
      </c>
      <c r="G13" s="201"/>
      <c r="H13" s="200" t="s">
        <v>62</v>
      </c>
      <c r="I13" s="202" t="s">
        <v>63</v>
      </c>
      <c r="J13" s="202"/>
      <c r="K13" s="202" t="s">
        <v>64</v>
      </c>
      <c r="L13" s="203" t="s">
        <v>65</v>
      </c>
      <c r="M13" s="203"/>
      <c r="N13" s="203" t="s">
        <v>66</v>
      </c>
      <c r="O13" s="204" t="s">
        <v>67</v>
      </c>
      <c r="P13" s="204"/>
      <c r="Q13" s="212" t="s">
        <v>39</v>
      </c>
      <c r="R13" s="645" t="s">
        <v>183</v>
      </c>
    </row>
    <row r="14" spans="1:18" x14ac:dyDescent="0.25">
      <c r="B14" s="197"/>
      <c r="C14" s="197"/>
      <c r="D14" s="202"/>
      <c r="E14" s="202"/>
      <c r="F14" s="202"/>
      <c r="G14" s="211"/>
      <c r="H14" s="202"/>
      <c r="I14" s="202"/>
      <c r="J14" s="202"/>
      <c r="K14" s="202"/>
      <c r="L14" s="202"/>
      <c r="M14" s="202"/>
      <c r="N14" s="202"/>
      <c r="O14" s="202"/>
      <c r="P14" s="202"/>
      <c r="Q14" s="208"/>
      <c r="R14" s="645"/>
    </row>
    <row r="15" spans="1:18" ht="18" x14ac:dyDescent="0.25">
      <c r="B15" s="197" t="s">
        <v>5</v>
      </c>
      <c r="C15" s="198" t="s">
        <v>50</v>
      </c>
      <c r="D15" s="199"/>
      <c r="E15" s="199" t="s">
        <v>68</v>
      </c>
      <c r="F15" s="200" t="s">
        <v>69</v>
      </c>
      <c r="G15" s="201"/>
      <c r="H15" s="200" t="s">
        <v>70</v>
      </c>
      <c r="I15" s="202" t="s">
        <v>71</v>
      </c>
      <c r="J15" s="202"/>
      <c r="K15" s="202" t="s">
        <v>72</v>
      </c>
      <c r="L15" s="203" t="s">
        <v>73</v>
      </c>
      <c r="M15" s="203"/>
      <c r="N15" s="203" t="s">
        <v>74</v>
      </c>
      <c r="O15" s="204" t="s">
        <v>75</v>
      </c>
      <c r="P15" s="204"/>
      <c r="Q15" s="212" t="s">
        <v>39</v>
      </c>
      <c r="R15" s="645" t="s">
        <v>183</v>
      </c>
    </row>
    <row r="16" spans="1:18" x14ac:dyDescent="0.25">
      <c r="B16" s="197"/>
      <c r="C16" s="197"/>
      <c r="D16" s="202"/>
      <c r="E16" s="202"/>
      <c r="F16" s="202"/>
      <c r="G16" s="211"/>
      <c r="H16" s="202"/>
      <c r="I16" s="202"/>
      <c r="J16" s="202"/>
      <c r="K16" s="202"/>
      <c r="L16" s="202"/>
      <c r="M16" s="202"/>
      <c r="N16" s="202"/>
      <c r="O16" s="202"/>
      <c r="P16" s="202"/>
      <c r="Q16" s="208"/>
      <c r="R16" s="645" t="s">
        <v>183</v>
      </c>
    </row>
    <row r="17" spans="1:21" x14ac:dyDescent="0.25">
      <c r="B17" s="213" t="s">
        <v>23</v>
      </c>
      <c r="C17" s="213"/>
      <c r="D17" s="202"/>
      <c r="E17" s="202"/>
      <c r="F17" s="202"/>
      <c r="G17" s="211"/>
      <c r="H17" s="202"/>
      <c r="I17" s="202"/>
      <c r="J17" s="202"/>
      <c r="K17" s="202"/>
      <c r="L17" s="202"/>
      <c r="M17" s="202"/>
      <c r="N17" s="202"/>
      <c r="O17" s="202"/>
      <c r="P17" s="202"/>
      <c r="Q17" s="208"/>
      <c r="R17" s="645"/>
    </row>
    <row r="18" spans="1:21" ht="18" x14ac:dyDescent="0.25">
      <c r="B18" s="197" t="s">
        <v>76</v>
      </c>
      <c r="C18" s="198" t="s">
        <v>50</v>
      </c>
      <c r="D18" s="199"/>
      <c r="E18" s="199" t="s">
        <v>77</v>
      </c>
      <c r="F18" s="200" t="s">
        <v>78</v>
      </c>
      <c r="G18" s="201"/>
      <c r="H18" s="200" t="s">
        <v>79</v>
      </c>
      <c r="I18" s="202" t="s">
        <v>80</v>
      </c>
      <c r="J18" s="202"/>
      <c r="K18" s="202" t="s">
        <v>81</v>
      </c>
      <c r="L18" s="203" t="s">
        <v>82</v>
      </c>
      <c r="M18" s="203"/>
      <c r="N18" s="203" t="s">
        <v>83</v>
      </c>
      <c r="O18" s="204" t="s">
        <v>84</v>
      </c>
      <c r="P18" s="204"/>
      <c r="Q18" s="212" t="s">
        <v>39</v>
      </c>
      <c r="R18" s="645" t="s">
        <v>183</v>
      </c>
    </row>
    <row r="19" spans="1:21" x14ac:dyDescent="0.25">
      <c r="B19" s="227" t="s">
        <v>109</v>
      </c>
      <c r="C19" s="197"/>
      <c r="D19" s="202"/>
      <c r="E19" s="202"/>
      <c r="F19" s="202"/>
      <c r="G19" s="211"/>
      <c r="H19" s="202"/>
      <c r="I19" s="202"/>
      <c r="J19" s="202"/>
      <c r="K19" s="202"/>
      <c r="L19" s="202"/>
      <c r="M19" s="202"/>
      <c r="N19" s="202"/>
      <c r="O19" s="202"/>
      <c r="P19" s="202"/>
      <c r="Q19" s="208"/>
      <c r="R19" s="645"/>
    </row>
    <row r="20" spans="1:21" ht="18" x14ac:dyDescent="0.25">
      <c r="B20" s="197" t="s">
        <v>6</v>
      </c>
      <c r="C20" s="212" t="s">
        <v>39</v>
      </c>
      <c r="D20" s="199"/>
      <c r="E20" s="199" t="s">
        <v>85</v>
      </c>
      <c r="F20" s="200" t="s">
        <v>86</v>
      </c>
      <c r="G20" s="201"/>
      <c r="H20" s="200" t="s">
        <v>87</v>
      </c>
      <c r="I20" s="202" t="s">
        <v>88</v>
      </c>
      <c r="J20" s="202"/>
      <c r="K20" s="202" t="s">
        <v>89</v>
      </c>
      <c r="L20" s="203" t="s">
        <v>90</v>
      </c>
      <c r="M20" s="203"/>
      <c r="N20" s="203" t="s">
        <v>91</v>
      </c>
      <c r="O20" s="204" t="s">
        <v>92</v>
      </c>
      <c r="P20" s="204"/>
      <c r="Q20" s="198" t="s">
        <v>50</v>
      </c>
      <c r="R20" s="645" t="s">
        <v>183</v>
      </c>
    </row>
    <row r="21" spans="1:21" x14ac:dyDescent="0.25">
      <c r="B21" s="197"/>
      <c r="C21" s="197"/>
      <c r="D21" s="202"/>
      <c r="E21" s="202"/>
      <c r="F21" s="202"/>
      <c r="G21" s="214"/>
      <c r="H21" s="202"/>
      <c r="I21" s="202"/>
      <c r="J21" s="202"/>
      <c r="K21" s="202"/>
      <c r="L21" s="202"/>
      <c r="M21" s="202"/>
      <c r="N21" s="202"/>
      <c r="O21" s="202"/>
      <c r="P21" s="202"/>
      <c r="Q21" s="208"/>
      <c r="R21" s="645"/>
    </row>
    <row r="22" spans="1:21" ht="18" x14ac:dyDescent="0.25">
      <c r="B22" s="197" t="s">
        <v>8</v>
      </c>
      <c r="C22" s="197"/>
      <c r="D22" s="202"/>
      <c r="E22" s="202"/>
      <c r="F22" s="202"/>
      <c r="G22" s="211"/>
      <c r="H22" s="202"/>
      <c r="I22" s="202" t="s">
        <v>81</v>
      </c>
      <c r="J22" s="202"/>
      <c r="K22" s="202" t="s">
        <v>80</v>
      </c>
      <c r="L22" s="203" t="s">
        <v>79</v>
      </c>
      <c r="M22" s="203"/>
      <c r="N22" s="203" t="s">
        <v>78</v>
      </c>
      <c r="O22" s="204" t="s">
        <v>77</v>
      </c>
      <c r="P22" s="204"/>
      <c r="Q22" s="198" t="s">
        <v>50</v>
      </c>
      <c r="R22" s="645" t="s">
        <v>183</v>
      </c>
    </row>
    <row r="23" spans="1:21" ht="18" x14ac:dyDescent="0.25">
      <c r="B23" s="197"/>
      <c r="C23" s="197"/>
      <c r="D23" s="202"/>
      <c r="E23" s="202"/>
      <c r="F23" s="202"/>
      <c r="G23" s="211"/>
      <c r="H23" s="202"/>
      <c r="I23" s="202"/>
      <c r="J23" s="202"/>
      <c r="K23" s="202"/>
      <c r="L23" s="203" t="s">
        <v>82</v>
      </c>
      <c r="M23" s="203"/>
      <c r="N23" s="203" t="s">
        <v>83</v>
      </c>
      <c r="O23" s="204" t="s">
        <v>84</v>
      </c>
      <c r="P23" s="204"/>
      <c r="Q23" s="212" t="s">
        <v>39</v>
      </c>
      <c r="R23" s="645" t="s">
        <v>183</v>
      </c>
    </row>
    <row r="24" spans="1:21" x14ac:dyDescent="0.25">
      <c r="B24" s="213" t="s">
        <v>24</v>
      </c>
      <c r="C24" s="213"/>
      <c r="D24" s="202"/>
      <c r="E24" s="202"/>
      <c r="F24" s="202"/>
      <c r="G24" s="211"/>
      <c r="H24" s="202"/>
      <c r="I24" s="202"/>
      <c r="J24" s="202"/>
      <c r="K24" s="202"/>
      <c r="L24" s="202"/>
      <c r="M24" s="202"/>
      <c r="N24" s="202"/>
      <c r="O24" s="202"/>
      <c r="P24" s="202"/>
      <c r="Q24" s="208"/>
      <c r="R24" s="645"/>
    </row>
    <row r="25" spans="1:21" ht="18" x14ac:dyDescent="0.25">
      <c r="B25" s="197" t="s">
        <v>9</v>
      </c>
      <c r="C25" s="198" t="s">
        <v>50</v>
      </c>
      <c r="D25" s="199"/>
      <c r="E25" s="199" t="s">
        <v>93</v>
      </c>
      <c r="F25" s="200" t="s">
        <v>94</v>
      </c>
      <c r="G25" s="201"/>
      <c r="H25" s="200" t="s">
        <v>95</v>
      </c>
      <c r="I25" s="202" t="s">
        <v>96</v>
      </c>
      <c r="J25" s="202"/>
      <c r="K25" s="202" t="s">
        <v>97</v>
      </c>
      <c r="L25" s="203" t="s">
        <v>98</v>
      </c>
      <c r="M25" s="203"/>
      <c r="N25" s="203" t="s">
        <v>99</v>
      </c>
      <c r="O25" s="204" t="s">
        <v>100</v>
      </c>
      <c r="P25" s="204"/>
      <c r="Q25" s="212" t="s">
        <v>39</v>
      </c>
      <c r="R25" s="645" t="s">
        <v>183</v>
      </c>
    </row>
    <row r="26" spans="1:21" s="210" customFormat="1" ht="18" x14ac:dyDescent="0.25">
      <c r="A26" s="205"/>
      <c r="B26" s="206"/>
      <c r="C26" s="198"/>
      <c r="D26" s="208"/>
      <c r="E26" s="208"/>
      <c r="F26" s="208"/>
      <c r="G26" s="209"/>
      <c r="H26" s="208"/>
      <c r="I26" s="208"/>
      <c r="J26" s="208"/>
      <c r="K26" s="208"/>
      <c r="L26" s="208"/>
      <c r="M26" s="208"/>
      <c r="N26" s="208"/>
      <c r="O26" s="208"/>
      <c r="P26" s="208"/>
      <c r="Q26" s="207"/>
      <c r="R26" s="645"/>
    </row>
    <row r="27" spans="1:21" ht="18" x14ac:dyDescent="0.25">
      <c r="B27" s="197" t="s">
        <v>156</v>
      </c>
      <c r="C27" s="198"/>
      <c r="D27" s="199"/>
      <c r="E27" s="199"/>
      <c r="F27" s="200"/>
      <c r="G27" s="201"/>
      <c r="H27" s="200"/>
      <c r="I27" s="202"/>
      <c r="J27" s="202"/>
      <c r="K27" s="202"/>
      <c r="L27" s="564" t="s">
        <v>173</v>
      </c>
      <c r="M27" s="564"/>
      <c r="N27" s="564" t="s">
        <v>175</v>
      </c>
      <c r="O27" s="565" t="s">
        <v>174</v>
      </c>
      <c r="P27" s="565"/>
      <c r="Q27" s="566" t="s">
        <v>39</v>
      </c>
      <c r="R27" s="646" t="s">
        <v>184</v>
      </c>
    </row>
    <row r="28" spans="1:21" ht="18" x14ac:dyDescent="0.25">
      <c r="B28" s="197" t="s">
        <v>157</v>
      </c>
      <c r="C28" s="559" t="s">
        <v>50</v>
      </c>
      <c r="D28" s="560"/>
      <c r="E28" s="560" t="s">
        <v>165</v>
      </c>
      <c r="F28" s="561" t="s">
        <v>166</v>
      </c>
      <c r="G28" s="562"/>
      <c r="H28" s="561" t="s">
        <v>167</v>
      </c>
      <c r="I28" s="563" t="s">
        <v>168</v>
      </c>
      <c r="J28" s="563"/>
      <c r="K28" s="563" t="s">
        <v>169</v>
      </c>
      <c r="L28" s="564" t="s">
        <v>170</v>
      </c>
      <c r="M28" s="564"/>
      <c r="N28" s="564" t="s">
        <v>171</v>
      </c>
      <c r="O28" s="565" t="s">
        <v>172</v>
      </c>
      <c r="P28" s="565"/>
      <c r="Q28" s="566" t="s">
        <v>39</v>
      </c>
      <c r="R28" s="645" t="s">
        <v>183</v>
      </c>
    </row>
    <row r="29" spans="1:21" x14ac:dyDescent="0.25">
      <c r="B29" s="197"/>
      <c r="C29" s="197"/>
      <c r="D29" s="202"/>
      <c r="E29" s="202"/>
      <c r="F29" s="202"/>
      <c r="G29" s="211"/>
      <c r="H29" s="202"/>
      <c r="I29" s="202"/>
      <c r="J29" s="202"/>
      <c r="K29" s="202"/>
      <c r="L29" s="202"/>
      <c r="M29" s="202"/>
      <c r="N29" s="202"/>
      <c r="O29" s="202"/>
      <c r="P29" s="202"/>
      <c r="Q29" s="208"/>
      <c r="R29" s="645"/>
    </row>
    <row r="30" spans="1:21" x14ac:dyDescent="0.25">
      <c r="B30" s="554" t="s">
        <v>25</v>
      </c>
      <c r="C30" s="555" t="s">
        <v>185</v>
      </c>
      <c r="D30" s="556"/>
      <c r="E30" s="556"/>
      <c r="F30" s="556"/>
      <c r="G30" s="557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645"/>
    </row>
    <row r="31" spans="1:21" ht="18" x14ac:dyDescent="0.25">
      <c r="B31" s="558" t="s">
        <v>158</v>
      </c>
      <c r="C31" s="559" t="s">
        <v>50</v>
      </c>
      <c r="D31" s="560"/>
      <c r="E31" s="560"/>
      <c r="F31" s="561"/>
      <c r="G31" s="562"/>
      <c r="H31" s="561"/>
      <c r="I31" s="563"/>
      <c r="J31" s="563"/>
      <c r="K31" s="563"/>
      <c r="L31" s="564"/>
      <c r="M31" s="564"/>
      <c r="N31" s="564"/>
      <c r="O31" s="565"/>
      <c r="P31" s="565"/>
      <c r="Q31" s="566" t="s">
        <v>39</v>
      </c>
      <c r="R31" s="645" t="s">
        <v>183</v>
      </c>
      <c r="S31" s="215"/>
      <c r="T31" s="215"/>
      <c r="U31" s="215"/>
    </row>
    <row r="32" spans="1:21" s="210" customFormat="1" ht="18" x14ac:dyDescent="0.25">
      <c r="A32" s="205"/>
      <c r="B32" s="567" t="s">
        <v>159</v>
      </c>
      <c r="C32" s="559"/>
      <c r="D32" s="560"/>
      <c r="E32" s="560"/>
      <c r="F32" s="561"/>
      <c r="G32" s="562"/>
      <c r="H32" s="561"/>
      <c r="I32" s="563"/>
      <c r="J32" s="563"/>
      <c r="K32" s="563"/>
      <c r="L32" s="564"/>
      <c r="M32" s="564"/>
      <c r="N32" s="564"/>
      <c r="O32" s="565"/>
      <c r="P32" s="565"/>
      <c r="Q32" s="568"/>
      <c r="R32" s="645" t="s">
        <v>183</v>
      </c>
      <c r="S32" s="216"/>
      <c r="T32" s="216"/>
      <c r="U32" s="216"/>
    </row>
    <row r="33" spans="1:21" ht="18" x14ac:dyDescent="0.25">
      <c r="B33" s="569" t="s">
        <v>160</v>
      </c>
      <c r="C33" s="570" t="s">
        <v>50</v>
      </c>
      <c r="D33" s="571"/>
      <c r="E33" s="572"/>
      <c r="F33" s="573"/>
      <c r="G33" s="574"/>
      <c r="H33" s="573"/>
      <c r="I33" s="575"/>
      <c r="J33" s="575"/>
      <c r="K33" s="575"/>
      <c r="L33" s="576"/>
      <c r="M33" s="576"/>
      <c r="N33" s="576"/>
      <c r="O33" s="577"/>
      <c r="P33" s="577"/>
      <c r="Q33" s="578" t="s">
        <v>39</v>
      </c>
      <c r="R33" s="647" t="s">
        <v>183</v>
      </c>
    </row>
    <row r="34" spans="1:21" x14ac:dyDescent="0.25">
      <c r="B34" s="217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7"/>
      <c r="N34" s="218"/>
      <c r="O34" s="218"/>
      <c r="P34" s="218"/>
      <c r="Q34" s="219"/>
    </row>
    <row r="35" spans="1:21" x14ac:dyDescent="0.25">
      <c r="B35" s="220" t="s">
        <v>101</v>
      </c>
      <c r="C35" s="220"/>
      <c r="D35" s="221"/>
      <c r="E35" s="221"/>
      <c r="F35" s="221"/>
      <c r="G35" s="221"/>
      <c r="H35" s="218"/>
      <c r="I35" s="218"/>
      <c r="J35" s="218"/>
      <c r="K35" s="218"/>
      <c r="L35" s="218"/>
      <c r="M35" s="217"/>
      <c r="N35" s="218"/>
      <c r="O35" s="218"/>
      <c r="P35" s="218"/>
      <c r="Q35" s="219"/>
    </row>
    <row r="36" spans="1:21" x14ac:dyDescent="0.25">
      <c r="B36" s="222" t="s">
        <v>7</v>
      </c>
      <c r="C36" s="222"/>
      <c r="D36" s="222" t="s">
        <v>102</v>
      </c>
      <c r="E36" s="222"/>
      <c r="F36" s="222"/>
      <c r="G36" s="222"/>
      <c r="H36" s="197"/>
      <c r="I36" s="197"/>
      <c r="J36" s="197"/>
      <c r="K36" s="197"/>
      <c r="L36" s="197"/>
      <c r="M36" s="197"/>
      <c r="N36" s="197"/>
      <c r="O36" s="197"/>
      <c r="Q36" s="206"/>
    </row>
    <row r="37" spans="1:21" x14ac:dyDescent="0.25">
      <c r="B37" s="222" t="s">
        <v>3</v>
      </c>
      <c r="C37" s="222"/>
      <c r="D37" s="222" t="s">
        <v>103</v>
      </c>
      <c r="E37" s="222"/>
      <c r="F37" s="222"/>
      <c r="G37" s="222"/>
      <c r="H37" s="197"/>
      <c r="I37" s="197"/>
      <c r="J37" s="197"/>
      <c r="K37" s="197"/>
      <c r="L37" s="197"/>
      <c r="M37" s="197"/>
      <c r="N37" s="197"/>
      <c r="O37" s="197"/>
      <c r="Q37" s="206"/>
    </row>
    <row r="38" spans="1:21" x14ac:dyDescent="0.25">
      <c r="B38" s="222" t="s">
        <v>4</v>
      </c>
      <c r="C38" s="222"/>
      <c r="D38" s="222" t="s">
        <v>104</v>
      </c>
      <c r="E38" s="222"/>
      <c r="F38" s="222"/>
      <c r="G38" s="222"/>
      <c r="H38" s="197"/>
      <c r="I38" s="197"/>
      <c r="J38" s="197"/>
      <c r="K38" s="197"/>
      <c r="L38" s="197"/>
      <c r="M38" s="197"/>
      <c r="N38" s="197"/>
      <c r="O38" s="197"/>
      <c r="Q38" s="206"/>
    </row>
    <row r="39" spans="1:21" x14ac:dyDescent="0.25">
      <c r="B39" s="222" t="s">
        <v>0</v>
      </c>
      <c r="C39" s="222"/>
      <c r="D39" s="222" t="s">
        <v>105</v>
      </c>
      <c r="E39" s="222"/>
      <c r="F39" s="222"/>
      <c r="G39" s="222"/>
      <c r="H39" s="197"/>
      <c r="I39" s="197"/>
      <c r="J39" s="197"/>
      <c r="K39" s="197"/>
      <c r="L39" s="197"/>
      <c r="M39" s="197"/>
      <c r="N39" s="197"/>
      <c r="O39" s="197"/>
      <c r="Q39" s="206"/>
    </row>
    <row r="40" spans="1:21" x14ac:dyDescent="0.25">
      <c r="B40" s="222" t="s">
        <v>5</v>
      </c>
      <c r="C40" s="222"/>
      <c r="D40" s="222" t="s">
        <v>106</v>
      </c>
      <c r="E40" s="222"/>
      <c r="F40" s="222"/>
      <c r="G40" s="224"/>
      <c r="H40" s="197"/>
      <c r="I40" s="197"/>
      <c r="K40" s="197"/>
      <c r="L40" s="197"/>
      <c r="M40" s="197"/>
      <c r="N40" s="197"/>
      <c r="O40" s="197"/>
      <c r="Q40" s="206"/>
    </row>
    <row r="41" spans="1:21" x14ac:dyDescent="0.25">
      <c r="B41" s="222" t="s">
        <v>76</v>
      </c>
      <c r="C41" s="222"/>
      <c r="D41" s="222" t="s">
        <v>107</v>
      </c>
      <c r="E41" s="222"/>
      <c r="F41" s="222"/>
      <c r="G41" s="222"/>
      <c r="H41" s="197"/>
      <c r="I41" s="197"/>
      <c r="J41" s="197"/>
      <c r="K41" s="197"/>
      <c r="L41" s="197"/>
      <c r="M41" s="197"/>
      <c r="N41" s="197"/>
      <c r="O41" s="197"/>
      <c r="Q41" s="206"/>
    </row>
    <row r="42" spans="1:21" x14ac:dyDescent="0.25">
      <c r="B42" s="222" t="s">
        <v>9</v>
      </c>
      <c r="C42" s="222"/>
      <c r="D42" s="222" t="s">
        <v>108</v>
      </c>
      <c r="F42" s="222"/>
      <c r="G42" s="222"/>
      <c r="H42" s="197"/>
      <c r="I42" s="197"/>
      <c r="J42" s="197"/>
      <c r="K42" s="197"/>
      <c r="L42" s="197"/>
      <c r="M42" s="197"/>
      <c r="N42" s="197"/>
      <c r="O42" s="197"/>
      <c r="Q42" s="206"/>
    </row>
    <row r="43" spans="1:21" s="223" customFormat="1" x14ac:dyDescent="0.25">
      <c r="A43" s="225"/>
      <c r="B43" s="579" t="s">
        <v>161</v>
      </c>
      <c r="C43" s="580"/>
      <c r="D43" s="581" t="s">
        <v>162</v>
      </c>
      <c r="E43" s="580"/>
      <c r="Q43" s="226"/>
      <c r="R43" s="156"/>
      <c r="S43" s="186"/>
      <c r="T43" s="186"/>
      <c r="U43" s="186"/>
    </row>
    <row r="44" spans="1:21" x14ac:dyDescent="0.25">
      <c r="B44" s="579" t="s">
        <v>159</v>
      </c>
      <c r="C44" s="579"/>
      <c r="D44" s="579" t="s">
        <v>163</v>
      </c>
      <c r="E44" s="579"/>
    </row>
    <row r="45" spans="1:21" x14ac:dyDescent="0.25">
      <c r="B45" s="579" t="s">
        <v>160</v>
      </c>
      <c r="C45" s="579"/>
      <c r="D45" s="579" t="s">
        <v>164</v>
      </c>
      <c r="E45" s="579"/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0.5" right="0.5" top="0.5" bottom="0.5" header="0.25" footer="0.25"/>
  <pageSetup scale="78" orientation="portrait" r:id="rId1"/>
  <headerFooter alignWithMargins="0">
    <oddHeader>&amp;A</oddHeader>
    <oddFooter>Page &amp;P of &amp;N</oddFooter>
  </headerFooter>
  <ignoredErrors>
    <ignoredError sqref="E29:O29 E7:O25 E28:O28 L27:N27 O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7"/>
  <sheetViews>
    <sheetView workbookViewId="0">
      <selection activeCell="G20" sqref="G20"/>
    </sheetView>
  </sheetViews>
  <sheetFormatPr defaultRowHeight="15" x14ac:dyDescent="0.25"/>
  <cols>
    <col min="1" max="1" width="12.7109375" style="288" customWidth="1"/>
    <col min="2" max="40" width="6.7109375" style="230" customWidth="1"/>
    <col min="41" max="43" width="5.7109375" style="230" customWidth="1"/>
    <col min="44" max="16384" width="9.140625" style="230"/>
  </cols>
  <sheetData>
    <row r="1" spans="1:53" ht="21.75" thickBot="1" x14ac:dyDescent="0.4">
      <c r="A1" s="228" t="s">
        <v>111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</row>
    <row r="2" spans="1:53" ht="15.75" x14ac:dyDescent="0.25">
      <c r="A2" s="672" t="s">
        <v>112</v>
      </c>
      <c r="B2" s="670" t="s">
        <v>113</v>
      </c>
      <c r="C2" s="670"/>
      <c r="D2" s="670"/>
      <c r="E2" s="670"/>
      <c r="F2" s="670"/>
      <c r="G2" s="675"/>
      <c r="H2" s="670" t="s">
        <v>114</v>
      </c>
      <c r="I2" s="670"/>
      <c r="J2" s="670"/>
      <c r="K2" s="670"/>
      <c r="L2" s="670"/>
      <c r="M2" s="670"/>
      <c r="N2" s="670"/>
      <c r="O2" s="670"/>
      <c r="P2" s="675"/>
      <c r="Q2" s="670" t="s">
        <v>115</v>
      </c>
      <c r="R2" s="670"/>
      <c r="S2" s="670"/>
      <c r="T2" s="670"/>
      <c r="U2" s="670"/>
      <c r="V2" s="670"/>
      <c r="W2" s="670"/>
      <c r="X2" s="670"/>
      <c r="Y2" s="675"/>
      <c r="Z2" s="670" t="s">
        <v>116</v>
      </c>
      <c r="AA2" s="670"/>
      <c r="AB2" s="670"/>
      <c r="AC2" s="670"/>
      <c r="AD2" s="670"/>
      <c r="AE2" s="670"/>
      <c r="AF2" s="670"/>
      <c r="AG2" s="670"/>
      <c r="AH2" s="675"/>
      <c r="AI2" s="670" t="s">
        <v>117</v>
      </c>
      <c r="AJ2" s="670"/>
      <c r="AK2" s="670"/>
      <c r="AL2" s="670"/>
      <c r="AM2" s="670"/>
      <c r="AN2" s="670"/>
      <c r="AO2" s="670"/>
      <c r="AP2" s="670"/>
      <c r="AQ2" s="670"/>
      <c r="AR2" s="671" t="s">
        <v>118</v>
      </c>
      <c r="AS2" s="670"/>
      <c r="AT2" s="670"/>
      <c r="AU2" s="670"/>
      <c r="AV2" s="670"/>
      <c r="AW2" s="670"/>
      <c r="AX2" s="670"/>
      <c r="AY2" s="670"/>
      <c r="AZ2" s="675"/>
    </row>
    <row r="3" spans="1:53" ht="15.75" x14ac:dyDescent="0.25">
      <c r="A3" s="673"/>
      <c r="B3" s="666" t="s">
        <v>119</v>
      </c>
      <c r="C3" s="666"/>
      <c r="D3" s="667"/>
      <c r="E3" s="666" t="s">
        <v>120</v>
      </c>
      <c r="F3" s="666"/>
      <c r="G3" s="669"/>
      <c r="H3" s="666" t="s">
        <v>121</v>
      </c>
      <c r="I3" s="666"/>
      <c r="J3" s="667"/>
      <c r="K3" s="665" t="s">
        <v>122</v>
      </c>
      <c r="L3" s="666"/>
      <c r="M3" s="667"/>
      <c r="N3" s="666" t="s">
        <v>123</v>
      </c>
      <c r="O3" s="666"/>
      <c r="P3" s="669"/>
      <c r="Q3" s="666" t="s">
        <v>124</v>
      </c>
      <c r="R3" s="666"/>
      <c r="S3" s="667"/>
      <c r="T3" s="665" t="s">
        <v>125</v>
      </c>
      <c r="U3" s="666"/>
      <c r="V3" s="667"/>
      <c r="W3" s="666" t="s">
        <v>126</v>
      </c>
      <c r="X3" s="666"/>
      <c r="Y3" s="669"/>
      <c r="Z3" s="666" t="s">
        <v>127</v>
      </c>
      <c r="AA3" s="666"/>
      <c r="AB3" s="667"/>
      <c r="AC3" s="665" t="s">
        <v>128</v>
      </c>
      <c r="AD3" s="666"/>
      <c r="AE3" s="667"/>
      <c r="AF3" s="666" t="s">
        <v>129</v>
      </c>
      <c r="AG3" s="666"/>
      <c r="AH3" s="669"/>
      <c r="AI3" s="666" t="s">
        <v>130</v>
      </c>
      <c r="AJ3" s="666"/>
      <c r="AK3" s="667"/>
      <c r="AL3" s="665" t="s">
        <v>131</v>
      </c>
      <c r="AM3" s="666"/>
      <c r="AN3" s="667"/>
      <c r="AO3" s="666" t="s">
        <v>132</v>
      </c>
      <c r="AP3" s="666"/>
      <c r="AQ3" s="666"/>
      <c r="AR3" s="668" t="s">
        <v>127</v>
      </c>
      <c r="AS3" s="666"/>
      <c r="AT3" s="667"/>
      <c r="AU3" s="665" t="s">
        <v>128</v>
      </c>
      <c r="AV3" s="666"/>
      <c r="AW3" s="667"/>
      <c r="AX3" s="666" t="s">
        <v>129</v>
      </c>
      <c r="AY3" s="666"/>
      <c r="AZ3" s="669"/>
    </row>
    <row r="4" spans="1:53" ht="15.75" thickBot="1" x14ac:dyDescent="0.3">
      <c r="A4" s="674"/>
      <c r="B4" s="231">
        <v>2009</v>
      </c>
      <c r="C4" s="231">
        <v>2010</v>
      </c>
      <c r="D4" s="232">
        <v>2011</v>
      </c>
      <c r="E4" s="231">
        <v>2009</v>
      </c>
      <c r="F4" s="231">
        <v>2010</v>
      </c>
      <c r="G4" s="231">
        <v>2011</v>
      </c>
      <c r="H4" s="233">
        <v>2009</v>
      </c>
      <c r="I4" s="231">
        <v>2010</v>
      </c>
      <c r="J4" s="232">
        <v>2011</v>
      </c>
      <c r="K4" s="231">
        <v>2009</v>
      </c>
      <c r="L4" s="231">
        <v>2010</v>
      </c>
      <c r="M4" s="232">
        <v>2011</v>
      </c>
      <c r="N4" s="231">
        <v>2009</v>
      </c>
      <c r="O4" s="231">
        <v>2010</v>
      </c>
      <c r="P4" s="231">
        <v>2011</v>
      </c>
      <c r="Q4" s="233">
        <v>2009</v>
      </c>
      <c r="R4" s="231">
        <v>2010</v>
      </c>
      <c r="S4" s="232">
        <v>2011</v>
      </c>
      <c r="T4" s="231">
        <v>2009</v>
      </c>
      <c r="U4" s="231">
        <v>2010</v>
      </c>
      <c r="V4" s="232">
        <v>2011</v>
      </c>
      <c r="W4" s="231">
        <v>2009</v>
      </c>
      <c r="X4" s="231">
        <v>2010</v>
      </c>
      <c r="Y4" s="231">
        <v>2011</v>
      </c>
      <c r="Z4" s="233">
        <v>2009</v>
      </c>
      <c r="AA4" s="231">
        <v>2010</v>
      </c>
      <c r="AB4" s="232">
        <v>2011</v>
      </c>
      <c r="AC4" s="231">
        <v>2009</v>
      </c>
      <c r="AD4" s="231">
        <v>2010</v>
      </c>
      <c r="AE4" s="232">
        <v>2011</v>
      </c>
      <c r="AF4" s="231">
        <v>2009</v>
      </c>
      <c r="AG4" s="231">
        <v>2010</v>
      </c>
      <c r="AH4" s="231">
        <v>2011</v>
      </c>
      <c r="AI4" s="233">
        <v>2009</v>
      </c>
      <c r="AJ4" s="231">
        <v>2010</v>
      </c>
      <c r="AK4" s="232">
        <v>2011</v>
      </c>
      <c r="AL4" s="231">
        <v>2009</v>
      </c>
      <c r="AM4" s="231">
        <v>2010</v>
      </c>
      <c r="AN4" s="232">
        <v>2011</v>
      </c>
      <c r="AO4" s="231">
        <v>2009</v>
      </c>
      <c r="AP4" s="231">
        <v>2010</v>
      </c>
      <c r="AQ4" s="231">
        <v>2011</v>
      </c>
      <c r="AR4" s="233">
        <v>2009</v>
      </c>
      <c r="AS4" s="231">
        <v>2010</v>
      </c>
      <c r="AT4" s="232">
        <v>2011</v>
      </c>
      <c r="AU4" s="231">
        <v>2009</v>
      </c>
      <c r="AV4" s="231">
        <v>2010</v>
      </c>
      <c r="AW4" s="232">
        <v>2011</v>
      </c>
      <c r="AX4" s="231">
        <v>2009</v>
      </c>
      <c r="AY4" s="231">
        <v>2010</v>
      </c>
      <c r="AZ4" s="231">
        <v>2011</v>
      </c>
    </row>
    <row r="5" spans="1:53" x14ac:dyDescent="0.25">
      <c r="A5" s="234" t="s">
        <v>32</v>
      </c>
      <c r="B5" s="235">
        <v>13.1</v>
      </c>
      <c r="C5" s="236">
        <v>14.2</v>
      </c>
      <c r="D5" s="236">
        <v>13</v>
      </c>
      <c r="E5" s="237">
        <v>460</v>
      </c>
      <c r="F5" s="238">
        <v>460</v>
      </c>
      <c r="G5" s="238">
        <v>450</v>
      </c>
      <c r="H5" s="239">
        <v>76.900000000000006</v>
      </c>
      <c r="I5" s="236">
        <v>75.900000000000006</v>
      </c>
      <c r="J5" s="236">
        <v>76.7</v>
      </c>
      <c r="K5" s="240">
        <v>0.4</v>
      </c>
      <c r="L5" s="241">
        <v>0.37</v>
      </c>
      <c r="M5" s="241">
        <v>0.41</v>
      </c>
      <c r="N5" s="242">
        <v>8.5</v>
      </c>
      <c r="O5" s="236">
        <v>7.1</v>
      </c>
      <c r="P5" s="236">
        <v>8.1</v>
      </c>
      <c r="Q5" s="243">
        <v>67.900000000000006</v>
      </c>
      <c r="R5" s="236">
        <v>64.3</v>
      </c>
      <c r="S5" s="236">
        <v>66.5</v>
      </c>
      <c r="T5" s="240">
        <v>35.5</v>
      </c>
      <c r="U5" s="241">
        <v>9.25</v>
      </c>
      <c r="V5" s="241">
        <v>11.5</v>
      </c>
      <c r="W5" s="242">
        <v>44</v>
      </c>
      <c r="X5" s="236">
        <v>19.5</v>
      </c>
      <c r="Y5" s="236">
        <v>21.5</v>
      </c>
      <c r="Z5" s="243">
        <v>4.5</v>
      </c>
      <c r="AA5" s="236">
        <v>3.6</v>
      </c>
      <c r="AB5" s="236">
        <v>3.7</v>
      </c>
      <c r="AC5" s="242">
        <v>8.3000000000000007</v>
      </c>
      <c r="AD5" s="236">
        <v>8.5</v>
      </c>
      <c r="AE5" s="236">
        <v>7.2</v>
      </c>
      <c r="AF5" s="244">
        <v>965</v>
      </c>
      <c r="AG5" s="238">
        <v>1075</v>
      </c>
      <c r="AH5" s="238">
        <v>930</v>
      </c>
      <c r="AI5" s="245"/>
      <c r="AJ5" s="246"/>
      <c r="AK5" s="246"/>
      <c r="AL5" s="247"/>
      <c r="AM5" s="246"/>
      <c r="AN5" s="246"/>
      <c r="AO5" s="248"/>
      <c r="AP5" s="249"/>
      <c r="AQ5" s="249"/>
      <c r="AR5" s="250">
        <v>7.7</v>
      </c>
      <c r="AS5" s="236">
        <v>8.5</v>
      </c>
      <c r="AT5" s="236">
        <v>6.2</v>
      </c>
      <c r="AU5" s="242">
        <v>17.8</v>
      </c>
      <c r="AV5" s="236">
        <v>12.5</v>
      </c>
      <c r="AW5" s="236">
        <v>8.9</v>
      </c>
      <c r="AX5" s="244">
        <v>1050</v>
      </c>
      <c r="AY5" s="238">
        <v>1075</v>
      </c>
      <c r="AZ5" s="238">
        <v>1015</v>
      </c>
    </row>
    <row r="6" spans="1:53" ht="15.75" thickBot="1" x14ac:dyDescent="0.3">
      <c r="A6" s="251" t="s">
        <v>133</v>
      </c>
      <c r="B6" s="252">
        <f t="shared" ref="B6:AZ6" si="0">AVERAGE(B7:B10)</f>
        <v>13.15</v>
      </c>
      <c r="C6" s="252">
        <f t="shared" si="0"/>
        <v>13.475</v>
      </c>
      <c r="D6" s="252">
        <f t="shared" si="0"/>
        <v>12.9</v>
      </c>
      <c r="E6" s="253">
        <f t="shared" si="0"/>
        <v>423.75</v>
      </c>
      <c r="F6" s="254">
        <f t="shared" si="0"/>
        <v>376.25</v>
      </c>
      <c r="G6" s="254">
        <f t="shared" si="0"/>
        <v>417.5</v>
      </c>
      <c r="H6" s="255">
        <f t="shared" si="0"/>
        <v>75.900000000000006</v>
      </c>
      <c r="I6" s="252">
        <f t="shared" si="0"/>
        <v>75.25</v>
      </c>
      <c r="J6" s="252">
        <f t="shared" si="0"/>
        <v>76.425000000000011</v>
      </c>
      <c r="K6" s="256">
        <f t="shared" si="0"/>
        <v>0.41000000000000003</v>
      </c>
      <c r="L6" s="257">
        <f t="shared" si="0"/>
        <v>0.38250000000000006</v>
      </c>
      <c r="M6" s="257">
        <f t="shared" si="0"/>
        <v>0.42749999999999999</v>
      </c>
      <c r="N6" s="258">
        <f t="shared" si="0"/>
        <v>8</v>
      </c>
      <c r="O6" s="252">
        <f t="shared" si="0"/>
        <v>6.7000000000000011</v>
      </c>
      <c r="P6" s="252">
        <f t="shared" si="0"/>
        <v>7.5</v>
      </c>
      <c r="Q6" s="255">
        <f t="shared" si="0"/>
        <v>66.650000000000006</v>
      </c>
      <c r="R6" s="252">
        <f t="shared" si="0"/>
        <v>63.25</v>
      </c>
      <c r="S6" s="252">
        <f t="shared" si="0"/>
        <v>65.399999999999991</v>
      </c>
      <c r="T6" s="258">
        <f t="shared" si="0"/>
        <v>14.875</v>
      </c>
      <c r="U6" s="252">
        <f t="shared" si="0"/>
        <v>13.4375</v>
      </c>
      <c r="V6" s="252">
        <f t="shared" si="0"/>
        <v>7.3125</v>
      </c>
      <c r="W6" s="258">
        <f t="shared" si="0"/>
        <v>25.125</v>
      </c>
      <c r="X6" s="252">
        <f t="shared" si="0"/>
        <v>25.125</v>
      </c>
      <c r="Y6" s="252">
        <f t="shared" si="0"/>
        <v>13.75</v>
      </c>
      <c r="Z6" s="255">
        <f t="shared" si="0"/>
        <v>3</v>
      </c>
      <c r="AA6" s="252">
        <f t="shared" si="0"/>
        <v>2.5750000000000002</v>
      </c>
      <c r="AB6" s="252">
        <f t="shared" si="0"/>
        <v>2.9</v>
      </c>
      <c r="AC6" s="258">
        <f t="shared" si="0"/>
        <v>6.125</v>
      </c>
      <c r="AD6" s="252">
        <f t="shared" si="0"/>
        <v>6.3000000000000007</v>
      </c>
      <c r="AE6" s="252">
        <f t="shared" si="0"/>
        <v>5.6249999999999991</v>
      </c>
      <c r="AF6" s="253">
        <f t="shared" si="0"/>
        <v>915</v>
      </c>
      <c r="AG6" s="254">
        <f t="shared" si="0"/>
        <v>961.25</v>
      </c>
      <c r="AH6" s="254">
        <f t="shared" si="0"/>
        <v>893.75</v>
      </c>
      <c r="AI6" s="259" t="e">
        <f t="shared" si="0"/>
        <v>#DIV/0!</v>
      </c>
      <c r="AJ6" s="254" t="e">
        <f t="shared" si="0"/>
        <v>#DIV/0!</v>
      </c>
      <c r="AK6" s="254" t="e">
        <f t="shared" si="0"/>
        <v>#DIV/0!</v>
      </c>
      <c r="AL6" s="253" t="e">
        <f t="shared" si="0"/>
        <v>#DIV/0!</v>
      </c>
      <c r="AM6" s="254" t="e">
        <f t="shared" si="0"/>
        <v>#DIV/0!</v>
      </c>
      <c r="AN6" s="254" t="e">
        <f t="shared" si="0"/>
        <v>#DIV/0!</v>
      </c>
      <c r="AO6" s="258" t="e">
        <f t="shared" si="0"/>
        <v>#DIV/0!</v>
      </c>
      <c r="AP6" s="254" t="e">
        <f t="shared" si="0"/>
        <v>#DIV/0!</v>
      </c>
      <c r="AQ6" s="254" t="e">
        <f t="shared" si="0"/>
        <v>#DIV/0!</v>
      </c>
      <c r="AR6" s="255">
        <f t="shared" si="0"/>
        <v>4.9000000000000004</v>
      </c>
      <c r="AS6" s="252">
        <f t="shared" si="0"/>
        <v>5.75</v>
      </c>
      <c r="AT6" s="252">
        <f t="shared" si="0"/>
        <v>3.9750000000000001</v>
      </c>
      <c r="AU6" s="258">
        <f t="shared" si="0"/>
        <v>12.6</v>
      </c>
      <c r="AV6" s="252">
        <f t="shared" si="0"/>
        <v>9.6750000000000007</v>
      </c>
      <c r="AW6" s="252">
        <f t="shared" si="0"/>
        <v>6.2249999999999996</v>
      </c>
      <c r="AX6" s="253">
        <f t="shared" si="0"/>
        <v>1102.5</v>
      </c>
      <c r="AY6" s="254">
        <f t="shared" si="0"/>
        <v>1095</v>
      </c>
      <c r="AZ6" s="254">
        <f t="shared" si="0"/>
        <v>1042.5</v>
      </c>
    </row>
    <row r="7" spans="1:53" s="229" customFormat="1" x14ac:dyDescent="0.25">
      <c r="A7" s="260" t="s">
        <v>134</v>
      </c>
      <c r="B7" s="243">
        <v>13.7</v>
      </c>
      <c r="C7" s="236">
        <v>13.8</v>
      </c>
      <c r="D7" s="236">
        <v>13.3</v>
      </c>
      <c r="E7" s="261">
        <v>430</v>
      </c>
      <c r="F7" s="238">
        <v>375</v>
      </c>
      <c r="G7" s="238">
        <v>410</v>
      </c>
      <c r="H7" s="262">
        <v>75.099999999999994</v>
      </c>
      <c r="I7" s="236">
        <v>74</v>
      </c>
      <c r="J7" s="236">
        <v>76.599999999999994</v>
      </c>
      <c r="K7" s="263">
        <v>0.42</v>
      </c>
      <c r="L7" s="241">
        <v>0.4</v>
      </c>
      <c r="M7" s="241">
        <v>0.42</v>
      </c>
      <c r="N7" s="264">
        <v>8</v>
      </c>
      <c r="O7" s="236">
        <v>6.6</v>
      </c>
      <c r="P7" s="236">
        <v>7.3</v>
      </c>
      <c r="Q7" s="250">
        <v>67.5</v>
      </c>
      <c r="R7" s="236">
        <v>64.099999999999994</v>
      </c>
      <c r="S7" s="236">
        <v>65.5</v>
      </c>
      <c r="T7" s="263">
        <v>8.5</v>
      </c>
      <c r="U7" s="241">
        <v>10.75</v>
      </c>
      <c r="V7" s="241">
        <v>6</v>
      </c>
      <c r="W7" s="264">
        <v>27.5</v>
      </c>
      <c r="X7" s="236">
        <v>30</v>
      </c>
      <c r="Y7" s="236">
        <v>15</v>
      </c>
      <c r="Z7" s="250">
        <v>3.3</v>
      </c>
      <c r="AA7" s="236">
        <v>3.1</v>
      </c>
      <c r="AB7" s="236">
        <v>2.2999999999999998</v>
      </c>
      <c r="AC7" s="264">
        <v>7</v>
      </c>
      <c r="AD7" s="236">
        <v>7.5</v>
      </c>
      <c r="AE7" s="236">
        <v>4.9000000000000004</v>
      </c>
      <c r="AF7" s="265">
        <v>945</v>
      </c>
      <c r="AG7" s="238">
        <v>1005</v>
      </c>
      <c r="AH7" s="238">
        <v>875</v>
      </c>
      <c r="AI7" s="245"/>
      <c r="AJ7" s="246"/>
      <c r="AK7" s="246"/>
      <c r="AL7" s="266"/>
      <c r="AM7" s="246"/>
      <c r="AN7" s="246"/>
      <c r="AO7" s="267"/>
      <c r="AP7" s="249"/>
      <c r="AQ7" s="249"/>
      <c r="AR7" s="250">
        <v>4</v>
      </c>
      <c r="AS7" s="236">
        <v>4.9000000000000004</v>
      </c>
      <c r="AT7" s="236">
        <v>3.4</v>
      </c>
      <c r="AU7" s="264">
        <v>11.3</v>
      </c>
      <c r="AV7" s="236">
        <v>8.3000000000000007</v>
      </c>
      <c r="AW7" s="236">
        <v>5.7</v>
      </c>
      <c r="AX7" s="265">
        <v>1165</v>
      </c>
      <c r="AY7" s="238">
        <v>1145</v>
      </c>
      <c r="AZ7" s="238">
        <v>1060</v>
      </c>
    </row>
    <row r="8" spans="1:53" s="229" customFormat="1" x14ac:dyDescent="0.25">
      <c r="A8" s="260" t="s">
        <v>37</v>
      </c>
      <c r="B8" s="250">
        <v>13.5</v>
      </c>
      <c r="C8" s="236">
        <v>13.8</v>
      </c>
      <c r="D8" s="236">
        <v>13.5</v>
      </c>
      <c r="E8" s="261">
        <v>390</v>
      </c>
      <c r="F8" s="238">
        <v>405</v>
      </c>
      <c r="G8" s="238">
        <v>415</v>
      </c>
      <c r="H8" s="262">
        <v>76.2</v>
      </c>
      <c r="I8" s="236">
        <v>75.599999999999994</v>
      </c>
      <c r="J8" s="236">
        <v>75.7</v>
      </c>
      <c r="K8" s="263">
        <v>0.4</v>
      </c>
      <c r="L8" s="241">
        <v>0.37</v>
      </c>
      <c r="M8" s="241">
        <v>0.46</v>
      </c>
      <c r="N8" s="264">
        <v>8</v>
      </c>
      <c r="O8" s="236">
        <v>6.2</v>
      </c>
      <c r="P8" s="236">
        <v>7.5</v>
      </c>
      <c r="Q8" s="250">
        <v>67.599999999999994</v>
      </c>
      <c r="R8" s="236">
        <v>63.9</v>
      </c>
      <c r="S8" s="236">
        <v>66.7</v>
      </c>
      <c r="T8" s="263">
        <v>8.75</v>
      </c>
      <c r="U8" s="241">
        <v>9.25</v>
      </c>
      <c r="V8" s="241">
        <v>7.25</v>
      </c>
      <c r="W8" s="264">
        <v>24</v>
      </c>
      <c r="X8" s="236">
        <v>15</v>
      </c>
      <c r="Y8" s="236">
        <v>12.5</v>
      </c>
      <c r="Z8" s="250">
        <v>2.5</v>
      </c>
      <c r="AA8" s="236">
        <v>2.2000000000000002</v>
      </c>
      <c r="AB8" s="236">
        <v>3</v>
      </c>
      <c r="AC8" s="264">
        <v>5.6</v>
      </c>
      <c r="AD8" s="236">
        <v>5.6</v>
      </c>
      <c r="AE8" s="236">
        <v>5.8</v>
      </c>
      <c r="AF8" s="265">
        <v>875</v>
      </c>
      <c r="AG8" s="238">
        <v>980</v>
      </c>
      <c r="AH8" s="238">
        <v>955</v>
      </c>
      <c r="AI8" s="245"/>
      <c r="AJ8" s="246"/>
      <c r="AK8" s="246"/>
      <c r="AL8" s="266"/>
      <c r="AM8" s="246"/>
      <c r="AN8" s="246"/>
      <c r="AO8" s="267"/>
      <c r="AP8" s="249"/>
      <c r="AQ8" s="249"/>
      <c r="AR8" s="250">
        <v>4</v>
      </c>
      <c r="AS8" s="236">
        <v>4.4000000000000004</v>
      </c>
      <c r="AT8" s="236">
        <v>3.5</v>
      </c>
      <c r="AU8" s="264">
        <v>9.9</v>
      </c>
      <c r="AV8" s="236">
        <v>7.7</v>
      </c>
      <c r="AW8" s="236">
        <v>5.5</v>
      </c>
      <c r="AX8" s="265">
        <v>1100</v>
      </c>
      <c r="AY8" s="238">
        <v>1085</v>
      </c>
      <c r="AZ8" s="238">
        <v>1075</v>
      </c>
    </row>
    <row r="9" spans="1:53" x14ac:dyDescent="0.25">
      <c r="A9" s="260" t="s">
        <v>34</v>
      </c>
      <c r="B9" s="250">
        <v>12.9</v>
      </c>
      <c r="C9" s="236">
        <v>13.4</v>
      </c>
      <c r="D9" s="236">
        <v>12.3</v>
      </c>
      <c r="E9" s="261">
        <v>450</v>
      </c>
      <c r="F9" s="238">
        <v>450</v>
      </c>
      <c r="G9" s="238">
        <v>420</v>
      </c>
      <c r="H9" s="262">
        <v>76.400000000000006</v>
      </c>
      <c r="I9" s="236">
        <v>76</v>
      </c>
      <c r="J9" s="236">
        <v>77</v>
      </c>
      <c r="K9" s="263">
        <v>0.4</v>
      </c>
      <c r="L9" s="241">
        <v>0.37</v>
      </c>
      <c r="M9" s="241">
        <v>0.42</v>
      </c>
      <c r="N9" s="264">
        <v>8.1999999999999993</v>
      </c>
      <c r="O9" s="236">
        <v>6.9</v>
      </c>
      <c r="P9" s="236">
        <v>8.1999999999999993</v>
      </c>
      <c r="Q9" s="250">
        <v>67.099999999999994</v>
      </c>
      <c r="R9" s="236">
        <v>63.6</v>
      </c>
      <c r="S9" s="236">
        <v>66.599999999999994</v>
      </c>
      <c r="T9" s="263">
        <v>7.75</v>
      </c>
      <c r="U9" s="241">
        <v>6.75</v>
      </c>
      <c r="V9" s="241">
        <v>7</v>
      </c>
      <c r="W9" s="264">
        <v>12.5</v>
      </c>
      <c r="X9" s="236">
        <v>15</v>
      </c>
      <c r="Y9" s="236">
        <v>13</v>
      </c>
      <c r="Z9" s="250">
        <v>2.9</v>
      </c>
      <c r="AA9" s="236">
        <v>2.2999999999999998</v>
      </c>
      <c r="AB9" s="236">
        <v>3.3</v>
      </c>
      <c r="AC9" s="264">
        <v>5.3</v>
      </c>
      <c r="AD9" s="236">
        <v>5.7</v>
      </c>
      <c r="AE9" s="236">
        <v>6.1</v>
      </c>
      <c r="AF9" s="265">
        <v>905</v>
      </c>
      <c r="AG9" s="238">
        <v>895</v>
      </c>
      <c r="AH9" s="238">
        <v>850</v>
      </c>
      <c r="AI9" s="245"/>
      <c r="AJ9" s="246"/>
      <c r="AK9" s="246"/>
      <c r="AL9" s="266"/>
      <c r="AM9" s="246"/>
      <c r="AN9" s="246"/>
      <c r="AO9" s="267"/>
      <c r="AP9" s="249"/>
      <c r="AQ9" s="249"/>
      <c r="AR9" s="250">
        <v>5.7</v>
      </c>
      <c r="AS9" s="236">
        <v>6.4</v>
      </c>
      <c r="AT9" s="236">
        <v>4.5999999999999996</v>
      </c>
      <c r="AU9" s="264">
        <v>13.8</v>
      </c>
      <c r="AV9" s="236">
        <v>11.1</v>
      </c>
      <c r="AW9" s="236">
        <v>6.8</v>
      </c>
      <c r="AX9" s="265">
        <v>1065</v>
      </c>
      <c r="AY9" s="238">
        <v>1060</v>
      </c>
      <c r="AZ9" s="238">
        <v>985</v>
      </c>
    </row>
    <row r="10" spans="1:53" x14ac:dyDescent="0.25">
      <c r="A10" s="268" t="s">
        <v>135</v>
      </c>
      <c r="B10" s="269">
        <v>12.5</v>
      </c>
      <c r="C10" s="270">
        <v>12.9</v>
      </c>
      <c r="D10" s="270">
        <v>12.5</v>
      </c>
      <c r="E10" s="271">
        <v>425</v>
      </c>
      <c r="F10" s="272">
        <v>275</v>
      </c>
      <c r="G10" s="272">
        <v>425</v>
      </c>
      <c r="H10" s="273">
        <v>75.900000000000006</v>
      </c>
      <c r="I10" s="270">
        <v>75.400000000000006</v>
      </c>
      <c r="J10" s="270">
        <v>76.400000000000006</v>
      </c>
      <c r="K10" s="274">
        <v>0.42</v>
      </c>
      <c r="L10" s="275">
        <v>0.39</v>
      </c>
      <c r="M10" s="275">
        <v>0.41</v>
      </c>
      <c r="N10" s="276">
        <v>7.8</v>
      </c>
      <c r="O10" s="270">
        <v>7.1</v>
      </c>
      <c r="P10" s="270">
        <v>7</v>
      </c>
      <c r="Q10" s="269">
        <v>64.400000000000006</v>
      </c>
      <c r="R10" s="270">
        <v>61.4</v>
      </c>
      <c r="S10" s="270">
        <v>62.8</v>
      </c>
      <c r="T10" s="274">
        <v>34.5</v>
      </c>
      <c r="U10" s="275">
        <v>27</v>
      </c>
      <c r="V10" s="275">
        <v>9</v>
      </c>
      <c r="W10" s="276">
        <v>36.5</v>
      </c>
      <c r="X10" s="270">
        <v>40.5</v>
      </c>
      <c r="Y10" s="270">
        <v>14.5</v>
      </c>
      <c r="Z10" s="269">
        <v>3.3</v>
      </c>
      <c r="AA10" s="270">
        <v>2.7</v>
      </c>
      <c r="AB10" s="270">
        <v>3</v>
      </c>
      <c r="AC10" s="276">
        <v>6.6</v>
      </c>
      <c r="AD10" s="270">
        <v>6.4</v>
      </c>
      <c r="AE10" s="270">
        <v>5.7</v>
      </c>
      <c r="AF10" s="277">
        <v>935</v>
      </c>
      <c r="AG10" s="272">
        <v>965</v>
      </c>
      <c r="AH10" s="272">
        <v>895</v>
      </c>
      <c r="AI10" s="278"/>
      <c r="AJ10" s="279"/>
      <c r="AK10" s="279"/>
      <c r="AL10" s="280"/>
      <c r="AM10" s="279"/>
      <c r="AN10" s="279"/>
      <c r="AO10" s="281"/>
      <c r="AP10" s="282"/>
      <c r="AQ10" s="282"/>
      <c r="AR10" s="269">
        <v>5.9</v>
      </c>
      <c r="AS10" s="270">
        <v>7.3</v>
      </c>
      <c r="AT10" s="270">
        <v>4.4000000000000004</v>
      </c>
      <c r="AU10" s="276">
        <v>15.4</v>
      </c>
      <c r="AV10" s="270">
        <v>11.6</v>
      </c>
      <c r="AW10" s="270">
        <v>6.9</v>
      </c>
      <c r="AX10" s="277">
        <v>1080</v>
      </c>
      <c r="AY10" s="272">
        <v>1090</v>
      </c>
      <c r="AZ10" s="272">
        <v>1050</v>
      </c>
    </row>
    <row r="11" spans="1:53" s="285" customFormat="1" x14ac:dyDescent="0.25">
      <c r="A11" s="283"/>
      <c r="B11" s="284"/>
      <c r="C11" s="284"/>
      <c r="I11" s="286"/>
      <c r="J11" s="286"/>
      <c r="M11" s="287"/>
      <c r="O11" s="287"/>
      <c r="R11" s="286"/>
      <c r="T11" s="287"/>
      <c r="U11" s="286"/>
      <c r="W11" s="286"/>
      <c r="Z11" s="286"/>
    </row>
    <row r="12" spans="1:53" ht="20.100000000000001" customHeight="1" thickBot="1" x14ac:dyDescent="0.4">
      <c r="A12" s="677" t="s">
        <v>136</v>
      </c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7"/>
      <c r="AK12" s="677"/>
      <c r="AL12" s="677"/>
      <c r="AM12" s="677"/>
      <c r="AN12" s="677"/>
      <c r="AO12" s="677"/>
      <c r="AP12" s="677"/>
      <c r="AQ12" s="677"/>
      <c r="AR12" s="288"/>
    </row>
    <row r="13" spans="1:53" ht="20.100000000000001" customHeight="1" x14ac:dyDescent="0.25">
      <c r="A13" s="673" t="s">
        <v>112</v>
      </c>
      <c r="B13" s="676" t="s">
        <v>113</v>
      </c>
      <c r="C13" s="676"/>
      <c r="D13" s="676"/>
      <c r="E13" s="676"/>
      <c r="F13" s="676"/>
      <c r="G13" s="678"/>
      <c r="H13" s="676" t="s">
        <v>114</v>
      </c>
      <c r="I13" s="676"/>
      <c r="J13" s="676"/>
      <c r="K13" s="676"/>
      <c r="L13" s="676"/>
      <c r="M13" s="676"/>
      <c r="N13" s="676"/>
      <c r="O13" s="676"/>
      <c r="P13" s="678"/>
      <c r="Q13" s="676" t="s">
        <v>115</v>
      </c>
      <c r="R13" s="676"/>
      <c r="S13" s="676"/>
      <c r="T13" s="676"/>
      <c r="U13" s="676"/>
      <c r="V13" s="676"/>
      <c r="W13" s="676"/>
      <c r="X13" s="676"/>
      <c r="Y13" s="678"/>
      <c r="Z13" s="670" t="s">
        <v>116</v>
      </c>
      <c r="AA13" s="670"/>
      <c r="AB13" s="670"/>
      <c r="AC13" s="670"/>
      <c r="AD13" s="670"/>
      <c r="AE13" s="670"/>
      <c r="AF13" s="670"/>
      <c r="AG13" s="670"/>
      <c r="AH13" s="675"/>
      <c r="AI13" s="676" t="s">
        <v>117</v>
      </c>
      <c r="AJ13" s="676"/>
      <c r="AK13" s="676"/>
      <c r="AL13" s="676"/>
      <c r="AM13" s="676"/>
      <c r="AN13" s="676"/>
      <c r="AO13" s="676"/>
      <c r="AP13" s="676"/>
      <c r="AQ13" s="676"/>
      <c r="AR13" s="671" t="s">
        <v>118</v>
      </c>
      <c r="AS13" s="670"/>
      <c r="AT13" s="670"/>
      <c r="AU13" s="670"/>
      <c r="AV13" s="670"/>
      <c r="AW13" s="670"/>
      <c r="AX13" s="670"/>
      <c r="AY13" s="670"/>
      <c r="AZ13" s="670"/>
      <c r="BA13" s="288"/>
    </row>
    <row r="14" spans="1:53" ht="20.100000000000001" customHeight="1" x14ac:dyDescent="0.25">
      <c r="A14" s="673"/>
      <c r="B14" s="666" t="s">
        <v>119</v>
      </c>
      <c r="C14" s="666"/>
      <c r="D14" s="667"/>
      <c r="E14" s="666" t="s">
        <v>120</v>
      </c>
      <c r="F14" s="666"/>
      <c r="G14" s="669"/>
      <c r="H14" s="666" t="s">
        <v>121</v>
      </c>
      <c r="I14" s="666"/>
      <c r="J14" s="667"/>
      <c r="K14" s="665" t="s">
        <v>122</v>
      </c>
      <c r="L14" s="666"/>
      <c r="M14" s="667"/>
      <c r="N14" s="666" t="s">
        <v>123</v>
      </c>
      <c r="O14" s="666"/>
      <c r="P14" s="669"/>
      <c r="Q14" s="666" t="s">
        <v>124</v>
      </c>
      <c r="R14" s="666"/>
      <c r="S14" s="667"/>
      <c r="T14" s="665" t="s">
        <v>125</v>
      </c>
      <c r="U14" s="666"/>
      <c r="V14" s="667"/>
      <c r="W14" s="666" t="s">
        <v>126</v>
      </c>
      <c r="X14" s="666"/>
      <c r="Y14" s="669"/>
      <c r="Z14" s="666" t="s">
        <v>127</v>
      </c>
      <c r="AA14" s="666"/>
      <c r="AB14" s="667"/>
      <c r="AC14" s="665" t="s">
        <v>128</v>
      </c>
      <c r="AD14" s="666"/>
      <c r="AE14" s="667"/>
      <c r="AF14" s="666" t="s">
        <v>129</v>
      </c>
      <c r="AG14" s="666"/>
      <c r="AH14" s="669"/>
      <c r="AI14" s="666" t="s">
        <v>130</v>
      </c>
      <c r="AJ14" s="666"/>
      <c r="AK14" s="667"/>
      <c r="AL14" s="665" t="s">
        <v>131</v>
      </c>
      <c r="AM14" s="666"/>
      <c r="AN14" s="667"/>
      <c r="AO14" s="666" t="s">
        <v>132</v>
      </c>
      <c r="AP14" s="666"/>
      <c r="AQ14" s="666"/>
      <c r="AR14" s="668" t="s">
        <v>127</v>
      </c>
      <c r="AS14" s="666"/>
      <c r="AT14" s="667"/>
      <c r="AU14" s="665" t="s">
        <v>128</v>
      </c>
      <c r="AV14" s="666"/>
      <c r="AW14" s="667"/>
      <c r="AX14" s="666" t="s">
        <v>129</v>
      </c>
      <c r="AY14" s="666"/>
      <c r="AZ14" s="666"/>
      <c r="BA14" s="288"/>
    </row>
    <row r="15" spans="1:53" ht="20.100000000000001" customHeight="1" thickBot="1" x14ac:dyDescent="0.3">
      <c r="A15" s="674"/>
      <c r="B15" s="231">
        <v>2008</v>
      </c>
      <c r="C15" s="231">
        <v>2009</v>
      </c>
      <c r="D15" s="232">
        <v>2011</v>
      </c>
      <c r="E15" s="231">
        <v>2008</v>
      </c>
      <c r="F15" s="231">
        <v>2009</v>
      </c>
      <c r="G15" s="289">
        <v>2011</v>
      </c>
      <c r="H15" s="231">
        <v>2008</v>
      </c>
      <c r="I15" s="231">
        <v>2009</v>
      </c>
      <c r="J15" s="232">
        <v>2011</v>
      </c>
      <c r="K15" s="290">
        <v>2008</v>
      </c>
      <c r="L15" s="231">
        <v>2009</v>
      </c>
      <c r="M15" s="232">
        <v>2011</v>
      </c>
      <c r="N15" s="231">
        <v>2008</v>
      </c>
      <c r="O15" s="231">
        <v>2009</v>
      </c>
      <c r="P15" s="289">
        <v>2011</v>
      </c>
      <c r="Q15" s="231">
        <v>2008</v>
      </c>
      <c r="R15" s="231">
        <v>2009</v>
      </c>
      <c r="S15" s="232">
        <v>2011</v>
      </c>
      <c r="T15" s="290">
        <v>2008</v>
      </c>
      <c r="U15" s="231">
        <v>2009</v>
      </c>
      <c r="V15" s="232">
        <v>2011</v>
      </c>
      <c r="W15" s="231">
        <v>2008</v>
      </c>
      <c r="X15" s="231">
        <v>2009</v>
      </c>
      <c r="Y15" s="289">
        <v>2011</v>
      </c>
      <c r="Z15" s="231">
        <v>2008</v>
      </c>
      <c r="AA15" s="231">
        <v>2009</v>
      </c>
      <c r="AB15" s="232">
        <v>2011</v>
      </c>
      <c r="AC15" s="290">
        <v>2008</v>
      </c>
      <c r="AD15" s="231">
        <v>2009</v>
      </c>
      <c r="AE15" s="232">
        <v>2011</v>
      </c>
      <c r="AF15" s="231">
        <v>2008</v>
      </c>
      <c r="AG15" s="231">
        <v>2009</v>
      </c>
      <c r="AH15" s="289">
        <v>2011</v>
      </c>
      <c r="AI15" s="231">
        <v>2008</v>
      </c>
      <c r="AJ15" s="231">
        <v>2009</v>
      </c>
      <c r="AK15" s="232">
        <v>2011</v>
      </c>
      <c r="AL15" s="290">
        <v>2008</v>
      </c>
      <c r="AM15" s="231">
        <v>2009</v>
      </c>
      <c r="AN15" s="232">
        <v>2011</v>
      </c>
      <c r="AO15" s="231">
        <v>2008</v>
      </c>
      <c r="AP15" s="231">
        <v>2009</v>
      </c>
      <c r="AQ15" s="289">
        <v>2011</v>
      </c>
      <c r="AR15" s="231">
        <v>2008</v>
      </c>
      <c r="AS15" s="231">
        <v>2009</v>
      </c>
      <c r="AT15" s="232">
        <v>2011</v>
      </c>
      <c r="AU15" s="290">
        <v>2008</v>
      </c>
      <c r="AV15" s="231">
        <v>2009</v>
      </c>
      <c r="AW15" s="232">
        <v>2011</v>
      </c>
      <c r="AX15" s="231">
        <v>2008</v>
      </c>
      <c r="AY15" s="231">
        <v>2009</v>
      </c>
      <c r="AZ15" s="231">
        <v>2011</v>
      </c>
      <c r="BA15" s="288"/>
    </row>
    <row r="16" spans="1:53" ht="20.100000000000001" customHeight="1" x14ac:dyDescent="0.25">
      <c r="A16" s="234" t="s">
        <v>33</v>
      </c>
      <c r="B16" s="235">
        <v>14.1</v>
      </c>
      <c r="C16" s="235">
        <v>13.7</v>
      </c>
      <c r="D16" s="236">
        <v>13.2</v>
      </c>
      <c r="E16" s="237">
        <v>390</v>
      </c>
      <c r="F16" s="291">
        <v>410</v>
      </c>
      <c r="G16" s="238">
        <v>425</v>
      </c>
      <c r="H16" s="292">
        <v>76.599999999999994</v>
      </c>
      <c r="I16" s="293">
        <v>76.2</v>
      </c>
      <c r="J16" s="236">
        <v>76.2</v>
      </c>
      <c r="K16" s="240">
        <v>0.39</v>
      </c>
      <c r="L16" s="294">
        <v>0.4</v>
      </c>
      <c r="M16" s="241">
        <v>0.41</v>
      </c>
      <c r="N16" s="242">
        <v>7.5</v>
      </c>
      <c r="O16" s="235">
        <v>8.1</v>
      </c>
      <c r="P16" s="236">
        <v>7.7</v>
      </c>
      <c r="Q16" s="243">
        <v>68.5</v>
      </c>
      <c r="R16" s="235">
        <v>68.2</v>
      </c>
      <c r="S16" s="236">
        <v>67.3</v>
      </c>
      <c r="T16" s="242">
        <v>9.25</v>
      </c>
      <c r="U16" s="235">
        <v>9.75</v>
      </c>
      <c r="V16" s="236">
        <v>8</v>
      </c>
      <c r="W16" s="242">
        <v>20</v>
      </c>
      <c r="X16" s="235">
        <v>17</v>
      </c>
      <c r="Y16" s="236">
        <v>10.5</v>
      </c>
      <c r="Z16" s="243">
        <v>2.8</v>
      </c>
      <c r="AA16" s="235">
        <v>3.3</v>
      </c>
      <c r="AB16" s="236">
        <v>2.9</v>
      </c>
      <c r="AC16" s="242">
        <v>6.3</v>
      </c>
      <c r="AD16" s="235">
        <v>6.5</v>
      </c>
      <c r="AE16" s="236">
        <v>5.4</v>
      </c>
      <c r="AF16" s="244">
        <v>940</v>
      </c>
      <c r="AG16" s="295">
        <v>980</v>
      </c>
      <c r="AH16" s="238">
        <v>1015</v>
      </c>
      <c r="AI16" s="296"/>
      <c r="AJ16" s="297"/>
      <c r="AK16" s="298"/>
      <c r="AL16" s="299"/>
      <c r="AM16" s="297"/>
      <c r="AN16" s="298"/>
      <c r="AO16" s="297"/>
      <c r="AP16" s="297"/>
      <c r="AQ16" s="297"/>
      <c r="AR16" s="243">
        <v>4.5</v>
      </c>
      <c r="AS16" s="235">
        <v>4.8</v>
      </c>
      <c r="AT16" s="236">
        <v>4</v>
      </c>
      <c r="AU16" s="242">
        <v>9.6953913333333333</v>
      </c>
      <c r="AV16" s="235">
        <v>14</v>
      </c>
      <c r="AW16" s="236">
        <v>6.5</v>
      </c>
      <c r="AX16" s="244">
        <v>1105</v>
      </c>
      <c r="AY16" s="295">
        <v>1125</v>
      </c>
      <c r="AZ16" s="238">
        <v>1070</v>
      </c>
      <c r="BA16" s="288"/>
    </row>
    <row r="17" spans="1:53" ht="20.100000000000001" customHeight="1" thickBot="1" x14ac:dyDescent="0.3">
      <c r="A17" s="251" t="s">
        <v>133</v>
      </c>
      <c r="B17" s="252">
        <f>AVERAGE(B18:B22)</f>
        <v>14.125</v>
      </c>
      <c r="C17" s="252">
        <f t="shared" ref="C17:AG17" si="1">AVERAGE(C18:C22)</f>
        <v>13.15</v>
      </c>
      <c r="D17" s="252">
        <f t="shared" si="1"/>
        <v>12.899999999999999</v>
      </c>
      <c r="E17" s="253">
        <f t="shared" si="1"/>
        <v>417.5</v>
      </c>
      <c r="F17" s="254">
        <f t="shared" si="1"/>
        <v>423.75</v>
      </c>
      <c r="G17" s="254">
        <f>AVERAGE(G18:G22)</f>
        <v>417.5</v>
      </c>
      <c r="H17" s="255">
        <f t="shared" si="1"/>
        <v>75.725000000000009</v>
      </c>
      <c r="I17" s="252">
        <f t="shared" si="1"/>
        <v>75.900000000000006</v>
      </c>
      <c r="J17" s="252">
        <f>AVERAGE(J18:J22)</f>
        <v>76.425000000000011</v>
      </c>
      <c r="K17" s="300">
        <f t="shared" si="1"/>
        <v>0.40500000000000003</v>
      </c>
      <c r="L17" s="257">
        <f t="shared" si="1"/>
        <v>0.41000000000000003</v>
      </c>
      <c r="M17" s="257">
        <f>AVERAGE(M18:M22)</f>
        <v>0.42749999999999999</v>
      </c>
      <c r="N17" s="258">
        <f t="shared" si="1"/>
        <v>7.2249999999999996</v>
      </c>
      <c r="O17" s="252">
        <f t="shared" si="1"/>
        <v>8</v>
      </c>
      <c r="P17" s="252">
        <f>AVERAGE(P18:P22)</f>
        <v>7.5</v>
      </c>
      <c r="Q17" s="255">
        <f t="shared" si="1"/>
        <v>66.700000000000017</v>
      </c>
      <c r="R17" s="252">
        <f t="shared" si="1"/>
        <v>66.650000000000006</v>
      </c>
      <c r="S17" s="252">
        <f>AVERAGE(S18:S22)</f>
        <v>65.400000000000006</v>
      </c>
      <c r="T17" s="258">
        <f t="shared" si="1"/>
        <v>14.625</v>
      </c>
      <c r="U17" s="252">
        <f t="shared" si="1"/>
        <v>14.875</v>
      </c>
      <c r="V17" s="252">
        <f>AVERAGE(V18:V22)</f>
        <v>7.3125</v>
      </c>
      <c r="W17" s="258">
        <f t="shared" si="1"/>
        <v>23.125</v>
      </c>
      <c r="X17" s="252">
        <f t="shared" si="1"/>
        <v>25.125</v>
      </c>
      <c r="Y17" s="252">
        <f>AVERAGE(Y18:Y22)</f>
        <v>13.75</v>
      </c>
      <c r="Z17" s="255">
        <f t="shared" si="1"/>
        <v>2.3499999999999996</v>
      </c>
      <c r="AA17" s="252">
        <f t="shared" si="1"/>
        <v>3</v>
      </c>
      <c r="AB17" s="252">
        <f>AVERAGE(AB18:AB22)</f>
        <v>2.9000000000000004</v>
      </c>
      <c r="AC17" s="258">
        <f t="shared" si="1"/>
        <v>5.375</v>
      </c>
      <c r="AD17" s="252">
        <f t="shared" si="1"/>
        <v>6.125</v>
      </c>
      <c r="AE17" s="252">
        <f>AVERAGE(AE18:AE22)</f>
        <v>5.625</v>
      </c>
      <c r="AF17" s="253">
        <f t="shared" si="1"/>
        <v>975</v>
      </c>
      <c r="AG17" s="254">
        <f t="shared" si="1"/>
        <v>915</v>
      </c>
      <c r="AH17" s="254">
        <f>AVERAGE(AH18:AH22)</f>
        <v>893.75</v>
      </c>
      <c r="AI17" s="301"/>
      <c r="AJ17" s="302"/>
      <c r="AK17" s="303"/>
      <c r="AL17" s="302"/>
      <c r="AM17" s="302"/>
      <c r="AN17" s="303"/>
      <c r="AO17" s="302"/>
      <c r="AP17" s="302"/>
      <c r="AQ17" s="302"/>
      <c r="AR17" s="255">
        <f>AVERAGE(AR18:AR22)</f>
        <v>4.4250000000000007</v>
      </c>
      <c r="AS17" s="252">
        <f t="shared" ref="AS17" si="2">AVERAGE(AS18:AS22)</f>
        <v>4.9000000000000004</v>
      </c>
      <c r="AT17" s="252">
        <f>AVERAGE(AT18:AT22)</f>
        <v>3.9750000000000001</v>
      </c>
      <c r="AU17" s="258">
        <f t="shared" ref="AU17:AV17" si="3">AVERAGE(AU18:AU22)</f>
        <v>9.3351402916666668</v>
      </c>
      <c r="AV17" s="252">
        <f t="shared" si="3"/>
        <v>12.600000000000001</v>
      </c>
      <c r="AW17" s="252">
        <f>AVERAGE(AW18:AW22)</f>
        <v>6.2250000000000005</v>
      </c>
      <c r="AX17" s="253">
        <f t="shared" ref="AX17:AY17" si="4">AVERAGE(AX18:AX22)</f>
        <v>1123.75</v>
      </c>
      <c r="AY17" s="254">
        <f t="shared" si="4"/>
        <v>1102.5</v>
      </c>
      <c r="AZ17" s="254">
        <f>AVERAGE(AZ18:AZ22)</f>
        <v>1042.5</v>
      </c>
      <c r="BA17" s="288"/>
    </row>
    <row r="18" spans="1:53" ht="20.100000000000001" customHeight="1" x14ac:dyDescent="0.25">
      <c r="A18" s="260" t="s">
        <v>134</v>
      </c>
      <c r="B18" s="243">
        <v>14.8</v>
      </c>
      <c r="C18" s="235">
        <v>13.7</v>
      </c>
      <c r="D18" s="236">
        <v>13.3</v>
      </c>
      <c r="E18" s="261">
        <v>430</v>
      </c>
      <c r="F18" s="291">
        <v>430</v>
      </c>
      <c r="G18" s="238">
        <v>410</v>
      </c>
      <c r="H18" s="304">
        <v>75.3</v>
      </c>
      <c r="I18" s="293">
        <v>75.099999999999994</v>
      </c>
      <c r="J18" s="236">
        <v>76.599999999999994</v>
      </c>
      <c r="K18" s="263">
        <v>0.41</v>
      </c>
      <c r="L18" s="294">
        <v>0.42</v>
      </c>
      <c r="M18" s="241">
        <v>0.42</v>
      </c>
      <c r="N18" s="264">
        <v>7</v>
      </c>
      <c r="O18" s="235">
        <v>8</v>
      </c>
      <c r="P18" s="236">
        <v>7.3</v>
      </c>
      <c r="Q18" s="250">
        <v>67.2</v>
      </c>
      <c r="R18" s="235">
        <v>67.5</v>
      </c>
      <c r="S18" s="236">
        <v>65.5</v>
      </c>
      <c r="T18" s="264">
        <v>11</v>
      </c>
      <c r="U18" s="235">
        <v>8.5</v>
      </c>
      <c r="V18" s="236">
        <v>6</v>
      </c>
      <c r="W18" s="264">
        <v>23</v>
      </c>
      <c r="X18" s="235">
        <v>27.5</v>
      </c>
      <c r="Y18" s="236">
        <v>15</v>
      </c>
      <c r="Z18" s="250">
        <v>2.8</v>
      </c>
      <c r="AA18" s="235">
        <v>3.3</v>
      </c>
      <c r="AB18" s="236">
        <v>2.2999999999999998</v>
      </c>
      <c r="AC18" s="264">
        <v>5.7</v>
      </c>
      <c r="AD18" s="235">
        <v>7</v>
      </c>
      <c r="AE18" s="236">
        <v>4.9000000000000004</v>
      </c>
      <c r="AF18" s="265">
        <v>1055</v>
      </c>
      <c r="AG18" s="295">
        <v>945</v>
      </c>
      <c r="AH18" s="238">
        <v>875</v>
      </c>
      <c r="AI18" s="305"/>
      <c r="AJ18" s="306"/>
      <c r="AK18" s="307"/>
      <c r="AL18" s="308"/>
      <c r="AM18" s="306"/>
      <c r="AN18" s="307"/>
      <c r="AO18" s="306"/>
      <c r="AP18" s="306"/>
      <c r="AQ18" s="306"/>
      <c r="AR18" s="250">
        <v>3.7</v>
      </c>
      <c r="AS18" s="235">
        <v>4</v>
      </c>
      <c r="AT18" s="236">
        <v>3.4</v>
      </c>
      <c r="AU18" s="264">
        <v>8.0774688333333327</v>
      </c>
      <c r="AV18" s="235">
        <v>11.3</v>
      </c>
      <c r="AW18" s="236">
        <v>5.7</v>
      </c>
      <c r="AX18" s="265">
        <v>1185</v>
      </c>
      <c r="AY18" s="295">
        <v>1165</v>
      </c>
      <c r="AZ18" s="238">
        <v>1060</v>
      </c>
      <c r="BA18" s="288"/>
    </row>
    <row r="19" spans="1:53" ht="20.100000000000001" customHeight="1" x14ac:dyDescent="0.25">
      <c r="A19" s="260" t="s">
        <v>37</v>
      </c>
      <c r="B19" s="250">
        <v>14</v>
      </c>
      <c r="C19" s="235">
        <v>13.5</v>
      </c>
      <c r="D19" s="236">
        <v>13.5</v>
      </c>
      <c r="E19" s="261">
        <v>395</v>
      </c>
      <c r="F19" s="291">
        <v>390</v>
      </c>
      <c r="G19" s="238">
        <v>415</v>
      </c>
      <c r="H19" s="250">
        <v>76</v>
      </c>
      <c r="I19" s="293">
        <v>76.2</v>
      </c>
      <c r="J19" s="236">
        <v>75.7</v>
      </c>
      <c r="K19" s="263">
        <v>0.38</v>
      </c>
      <c r="L19" s="294">
        <v>0.4</v>
      </c>
      <c r="M19" s="241">
        <v>0.46</v>
      </c>
      <c r="N19" s="264">
        <v>7.2</v>
      </c>
      <c r="O19" s="235">
        <v>8</v>
      </c>
      <c r="P19" s="236">
        <v>7.5</v>
      </c>
      <c r="Q19" s="250">
        <v>66.900000000000006</v>
      </c>
      <c r="R19" s="235">
        <v>67.599999999999994</v>
      </c>
      <c r="S19" s="236">
        <v>66.7</v>
      </c>
      <c r="T19" s="264">
        <v>9</v>
      </c>
      <c r="U19" s="235">
        <v>8.75</v>
      </c>
      <c r="V19" s="236">
        <v>7.25</v>
      </c>
      <c r="W19" s="264">
        <v>23.5</v>
      </c>
      <c r="X19" s="235">
        <v>24</v>
      </c>
      <c r="Y19" s="236">
        <v>12.5</v>
      </c>
      <c r="Z19" s="250">
        <v>2.2999999999999998</v>
      </c>
      <c r="AA19" s="235">
        <v>2.5</v>
      </c>
      <c r="AB19" s="236">
        <v>3</v>
      </c>
      <c r="AC19" s="264">
        <v>5.5</v>
      </c>
      <c r="AD19" s="235">
        <v>5.6</v>
      </c>
      <c r="AE19" s="236">
        <v>5.8</v>
      </c>
      <c r="AF19" s="265">
        <v>935</v>
      </c>
      <c r="AG19" s="295">
        <v>875</v>
      </c>
      <c r="AH19" s="238">
        <v>955</v>
      </c>
      <c r="AI19" s="305"/>
      <c r="AJ19" s="306"/>
      <c r="AK19" s="307"/>
      <c r="AL19" s="308"/>
      <c r="AM19" s="306"/>
      <c r="AN19" s="307"/>
      <c r="AO19" s="306"/>
      <c r="AP19" s="306"/>
      <c r="AQ19" s="306"/>
      <c r="AR19" s="250">
        <v>3.9</v>
      </c>
      <c r="AS19" s="235">
        <v>4</v>
      </c>
      <c r="AT19" s="236">
        <v>3.5</v>
      </c>
      <c r="AU19" s="264">
        <v>8.5886989999999983</v>
      </c>
      <c r="AV19" s="235">
        <v>9.9</v>
      </c>
      <c r="AW19" s="236">
        <v>5.5</v>
      </c>
      <c r="AX19" s="265">
        <v>1105</v>
      </c>
      <c r="AY19" s="295">
        <v>1100</v>
      </c>
      <c r="AZ19" s="238">
        <v>1075</v>
      </c>
      <c r="BA19" s="288"/>
    </row>
    <row r="20" spans="1:53" ht="20.100000000000001" customHeight="1" x14ac:dyDescent="0.25">
      <c r="A20" s="260" t="s">
        <v>137</v>
      </c>
      <c r="B20" s="250">
        <v>14.4</v>
      </c>
      <c r="C20" s="235"/>
      <c r="D20" s="236"/>
      <c r="E20" s="261">
        <v>455</v>
      </c>
      <c r="F20" s="291"/>
      <c r="G20" s="238"/>
      <c r="H20" s="304">
        <v>75.400000000000006</v>
      </c>
      <c r="I20" s="293"/>
      <c r="J20" s="236"/>
      <c r="K20" s="263">
        <v>0.43</v>
      </c>
      <c r="L20" s="294"/>
      <c r="M20" s="241"/>
      <c r="N20" s="264">
        <v>7.5</v>
      </c>
      <c r="O20" s="235"/>
      <c r="P20" s="236"/>
      <c r="Q20" s="250">
        <v>68.3</v>
      </c>
      <c r="R20" s="235"/>
      <c r="S20" s="236"/>
      <c r="T20" s="264">
        <v>6.75</v>
      </c>
      <c r="U20" s="235"/>
      <c r="V20" s="236"/>
      <c r="W20" s="264">
        <v>12.5</v>
      </c>
      <c r="X20" s="235"/>
      <c r="Y20" s="236"/>
      <c r="Z20" s="250">
        <v>2.2999999999999998</v>
      </c>
      <c r="AA20" s="235"/>
      <c r="AB20" s="236"/>
      <c r="AC20" s="264">
        <v>5</v>
      </c>
      <c r="AD20" s="235"/>
      <c r="AE20" s="236"/>
      <c r="AF20" s="265">
        <v>940</v>
      </c>
      <c r="AG20" s="295"/>
      <c r="AH20" s="238"/>
      <c r="AI20" s="305"/>
      <c r="AJ20" s="306"/>
      <c r="AK20" s="307"/>
      <c r="AL20" s="308"/>
      <c r="AM20" s="306"/>
      <c r="AN20" s="307"/>
      <c r="AO20" s="306"/>
      <c r="AP20" s="306"/>
      <c r="AQ20" s="306"/>
      <c r="AR20" s="250">
        <v>4.2</v>
      </c>
      <c r="AS20" s="235"/>
      <c r="AT20" s="236"/>
      <c r="AU20" s="264">
        <v>8.6572348333333338</v>
      </c>
      <c r="AV20" s="235"/>
      <c r="AW20" s="236"/>
      <c r="AX20" s="265">
        <v>1065</v>
      </c>
      <c r="AY20" s="295"/>
      <c r="AZ20" s="238"/>
      <c r="BA20" s="288"/>
    </row>
    <row r="21" spans="1:53" ht="20.100000000000001" customHeight="1" x14ac:dyDescent="0.25">
      <c r="A21" s="260" t="s">
        <v>135</v>
      </c>
      <c r="B21" s="250">
        <v>13.3</v>
      </c>
      <c r="C21" s="235">
        <v>12.5</v>
      </c>
      <c r="D21" s="236">
        <v>12.5</v>
      </c>
      <c r="E21" s="261">
        <v>390</v>
      </c>
      <c r="F21" s="291">
        <v>425</v>
      </c>
      <c r="G21" s="238">
        <v>425</v>
      </c>
      <c r="H21" s="304">
        <v>76.2</v>
      </c>
      <c r="I21" s="293">
        <v>75.900000000000006</v>
      </c>
      <c r="J21" s="236">
        <v>76.400000000000006</v>
      </c>
      <c r="K21" s="263">
        <v>0.4</v>
      </c>
      <c r="L21" s="294">
        <v>0.42</v>
      </c>
      <c r="M21" s="241">
        <v>0.41</v>
      </c>
      <c r="N21" s="264">
        <v>7.2</v>
      </c>
      <c r="O21" s="235">
        <v>7.8</v>
      </c>
      <c r="P21" s="236">
        <v>7</v>
      </c>
      <c r="Q21" s="250">
        <v>64.400000000000006</v>
      </c>
      <c r="R21" s="235">
        <v>64.400000000000006</v>
      </c>
      <c r="S21" s="236">
        <v>62.8</v>
      </c>
      <c r="T21" s="264">
        <v>31.75</v>
      </c>
      <c r="U21" s="235">
        <v>34.5</v>
      </c>
      <c r="V21" s="236">
        <v>9</v>
      </c>
      <c r="W21" s="264">
        <v>33.5</v>
      </c>
      <c r="X21" s="235">
        <v>36.5</v>
      </c>
      <c r="Y21" s="236">
        <v>14.5</v>
      </c>
      <c r="Z21" s="250">
        <v>2</v>
      </c>
      <c r="AA21" s="235">
        <v>3.3</v>
      </c>
      <c r="AB21" s="236">
        <v>3</v>
      </c>
      <c r="AC21" s="264">
        <v>5.3</v>
      </c>
      <c r="AD21" s="235">
        <v>6.6</v>
      </c>
      <c r="AE21" s="236">
        <v>5.7</v>
      </c>
      <c r="AF21" s="265">
        <v>970</v>
      </c>
      <c r="AG21" s="295">
        <v>935</v>
      </c>
      <c r="AH21" s="238">
        <v>895</v>
      </c>
      <c r="AI21" s="305"/>
      <c r="AJ21" s="306"/>
      <c r="AK21" s="307"/>
      <c r="AL21" s="308"/>
      <c r="AM21" s="306"/>
      <c r="AN21" s="307"/>
      <c r="AO21" s="306"/>
      <c r="AP21" s="306"/>
      <c r="AQ21" s="306"/>
      <c r="AR21" s="250">
        <v>5.9</v>
      </c>
      <c r="AS21" s="235">
        <v>5.9</v>
      </c>
      <c r="AT21" s="236">
        <v>4.4000000000000004</v>
      </c>
      <c r="AU21" s="264">
        <v>12.017158499999999</v>
      </c>
      <c r="AV21" s="235">
        <v>15.4</v>
      </c>
      <c r="AW21" s="236">
        <v>6.9</v>
      </c>
      <c r="AX21" s="265">
        <v>1140</v>
      </c>
      <c r="AY21" s="295">
        <v>1080</v>
      </c>
      <c r="AZ21" s="238">
        <v>1050</v>
      </c>
      <c r="BA21" s="288"/>
    </row>
    <row r="22" spans="1:53" ht="20.100000000000001" customHeight="1" x14ac:dyDescent="0.25">
      <c r="A22" s="268" t="s">
        <v>34</v>
      </c>
      <c r="B22" s="309"/>
      <c r="C22" s="310">
        <v>12.9</v>
      </c>
      <c r="D22" s="270">
        <v>12.3</v>
      </c>
      <c r="E22" s="311"/>
      <c r="F22" s="312">
        <v>450</v>
      </c>
      <c r="G22" s="272">
        <v>420</v>
      </c>
      <c r="H22" s="309"/>
      <c r="I22" s="313">
        <v>76.400000000000006</v>
      </c>
      <c r="J22" s="270">
        <v>77</v>
      </c>
      <c r="K22" s="314"/>
      <c r="L22" s="315">
        <v>0.4</v>
      </c>
      <c r="M22" s="275">
        <v>0.42</v>
      </c>
      <c r="N22" s="316"/>
      <c r="O22" s="310">
        <v>8.1999999999999993</v>
      </c>
      <c r="P22" s="270">
        <v>8.1999999999999993</v>
      </c>
      <c r="Q22" s="309"/>
      <c r="R22" s="310">
        <v>67.099999999999994</v>
      </c>
      <c r="S22" s="270">
        <v>66.599999999999994</v>
      </c>
      <c r="T22" s="316"/>
      <c r="U22" s="310">
        <v>7.75</v>
      </c>
      <c r="V22" s="270">
        <v>7</v>
      </c>
      <c r="W22" s="316"/>
      <c r="X22" s="310">
        <v>12.5</v>
      </c>
      <c r="Y22" s="270">
        <v>13</v>
      </c>
      <c r="Z22" s="309"/>
      <c r="AA22" s="310">
        <v>2.9</v>
      </c>
      <c r="AB22" s="270">
        <v>3.3</v>
      </c>
      <c r="AC22" s="314"/>
      <c r="AD22" s="310">
        <v>5.3</v>
      </c>
      <c r="AE22" s="270">
        <v>6.1</v>
      </c>
      <c r="AF22" s="314"/>
      <c r="AG22" s="317">
        <v>905</v>
      </c>
      <c r="AH22" s="272">
        <v>850</v>
      </c>
      <c r="AI22" s="318"/>
      <c r="AJ22" s="319"/>
      <c r="AK22" s="320"/>
      <c r="AL22" s="319"/>
      <c r="AM22" s="319"/>
      <c r="AN22" s="320"/>
      <c r="AO22" s="319"/>
      <c r="AP22" s="319"/>
      <c r="AQ22" s="319"/>
      <c r="AR22" s="309"/>
      <c r="AS22" s="310">
        <v>5.7</v>
      </c>
      <c r="AT22" s="270">
        <v>4.5999999999999996</v>
      </c>
      <c r="AU22" s="314"/>
      <c r="AV22" s="310">
        <v>13.8</v>
      </c>
      <c r="AW22" s="270">
        <v>6.8</v>
      </c>
      <c r="AX22" s="314"/>
      <c r="AY22" s="317">
        <v>1065</v>
      </c>
      <c r="AZ22" s="272">
        <v>985</v>
      </c>
      <c r="BA22" s="288"/>
    </row>
    <row r="23" spans="1:53" x14ac:dyDescent="0.25">
      <c r="F23" s="321"/>
      <c r="G23" s="321"/>
      <c r="H23" s="321"/>
      <c r="I23" s="321"/>
      <c r="J23" s="321"/>
      <c r="L23" s="322"/>
      <c r="M23" s="321"/>
      <c r="N23" s="321"/>
      <c r="O23" s="321"/>
      <c r="P23" s="236"/>
      <c r="Q23" s="322"/>
      <c r="V23" s="321"/>
      <c r="W23" s="321"/>
      <c r="X23" s="321"/>
      <c r="Y23" s="321"/>
      <c r="Z23" s="322"/>
      <c r="AA23" s="321"/>
      <c r="AB23" s="321"/>
      <c r="AC23" s="321"/>
      <c r="AD23" s="321"/>
      <c r="AE23" s="322"/>
      <c r="AF23" s="321"/>
      <c r="AG23" s="321"/>
      <c r="BA23" s="288"/>
    </row>
    <row r="24" spans="1:53" ht="21.75" thickBot="1" x14ac:dyDescent="0.4">
      <c r="A24" s="228" t="s">
        <v>138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</row>
    <row r="25" spans="1:53" ht="15.75" x14ac:dyDescent="0.25">
      <c r="A25" s="672" t="s">
        <v>112</v>
      </c>
      <c r="B25" s="670" t="s">
        <v>113</v>
      </c>
      <c r="C25" s="670"/>
      <c r="D25" s="670"/>
      <c r="E25" s="670"/>
      <c r="F25" s="670"/>
      <c r="G25" s="675"/>
      <c r="H25" s="670" t="s">
        <v>114</v>
      </c>
      <c r="I25" s="670"/>
      <c r="J25" s="670"/>
      <c r="K25" s="670"/>
      <c r="L25" s="670"/>
      <c r="M25" s="670"/>
      <c r="N25" s="670"/>
      <c r="O25" s="670"/>
      <c r="P25" s="675"/>
      <c r="Q25" s="670" t="s">
        <v>115</v>
      </c>
      <c r="R25" s="670"/>
      <c r="S25" s="670"/>
      <c r="T25" s="670"/>
      <c r="U25" s="670"/>
      <c r="V25" s="670"/>
      <c r="W25" s="670"/>
      <c r="X25" s="670"/>
      <c r="Y25" s="675"/>
      <c r="Z25" s="670" t="s">
        <v>116</v>
      </c>
      <c r="AA25" s="670"/>
      <c r="AB25" s="670"/>
      <c r="AC25" s="670"/>
      <c r="AD25" s="670"/>
      <c r="AE25" s="670"/>
      <c r="AF25" s="670"/>
      <c r="AG25" s="670"/>
      <c r="AH25" s="675"/>
      <c r="AI25" s="670" t="s">
        <v>117</v>
      </c>
      <c r="AJ25" s="670"/>
      <c r="AK25" s="670"/>
      <c r="AL25" s="670"/>
      <c r="AM25" s="670"/>
      <c r="AN25" s="670"/>
      <c r="AO25" s="670"/>
      <c r="AP25" s="670"/>
      <c r="AQ25" s="670"/>
      <c r="AR25" s="671" t="s">
        <v>118</v>
      </c>
      <c r="AS25" s="670"/>
      <c r="AT25" s="670"/>
      <c r="AU25" s="670"/>
      <c r="AV25" s="670"/>
      <c r="AW25" s="670"/>
      <c r="AX25" s="670"/>
      <c r="AY25" s="670"/>
      <c r="AZ25" s="670"/>
    </row>
    <row r="26" spans="1:53" ht="15.75" x14ac:dyDescent="0.25">
      <c r="A26" s="673"/>
      <c r="B26" s="666" t="s">
        <v>119</v>
      </c>
      <c r="C26" s="666"/>
      <c r="D26" s="667"/>
      <c r="E26" s="666" t="s">
        <v>120</v>
      </c>
      <c r="F26" s="666"/>
      <c r="G26" s="669"/>
      <c r="H26" s="666" t="s">
        <v>121</v>
      </c>
      <c r="I26" s="666"/>
      <c r="J26" s="667"/>
      <c r="K26" s="665" t="s">
        <v>122</v>
      </c>
      <c r="L26" s="666"/>
      <c r="M26" s="667"/>
      <c r="N26" s="666" t="s">
        <v>123</v>
      </c>
      <c r="O26" s="666"/>
      <c r="P26" s="669"/>
      <c r="Q26" s="666" t="s">
        <v>124</v>
      </c>
      <c r="R26" s="666"/>
      <c r="S26" s="667"/>
      <c r="T26" s="665" t="s">
        <v>125</v>
      </c>
      <c r="U26" s="666"/>
      <c r="V26" s="667"/>
      <c r="W26" s="666" t="s">
        <v>126</v>
      </c>
      <c r="X26" s="666"/>
      <c r="Y26" s="669"/>
      <c r="Z26" s="666" t="s">
        <v>127</v>
      </c>
      <c r="AA26" s="666"/>
      <c r="AB26" s="667"/>
      <c r="AC26" s="665" t="s">
        <v>128</v>
      </c>
      <c r="AD26" s="666"/>
      <c r="AE26" s="667"/>
      <c r="AF26" s="666" t="s">
        <v>129</v>
      </c>
      <c r="AG26" s="666"/>
      <c r="AH26" s="669"/>
      <c r="AI26" s="666" t="s">
        <v>130</v>
      </c>
      <c r="AJ26" s="666"/>
      <c r="AK26" s="667"/>
      <c r="AL26" s="665" t="s">
        <v>131</v>
      </c>
      <c r="AM26" s="666"/>
      <c r="AN26" s="667"/>
      <c r="AO26" s="666" t="s">
        <v>132</v>
      </c>
      <c r="AP26" s="666"/>
      <c r="AQ26" s="666"/>
      <c r="AR26" s="668" t="s">
        <v>127</v>
      </c>
      <c r="AS26" s="666"/>
      <c r="AT26" s="667"/>
      <c r="AU26" s="665" t="s">
        <v>128</v>
      </c>
      <c r="AV26" s="666"/>
      <c r="AW26" s="667"/>
      <c r="AX26" s="666" t="s">
        <v>129</v>
      </c>
      <c r="AY26" s="666"/>
      <c r="AZ26" s="666"/>
    </row>
    <row r="27" spans="1:53" ht="15.75" thickBot="1" x14ac:dyDescent="0.3">
      <c r="A27" s="674"/>
      <c r="B27" s="231">
        <v>2003</v>
      </c>
      <c r="C27" s="231">
        <v>2004</v>
      </c>
      <c r="D27" s="232">
        <v>2005</v>
      </c>
      <c r="E27" s="231">
        <v>2003</v>
      </c>
      <c r="F27" s="231">
        <v>2004</v>
      </c>
      <c r="G27" s="231">
        <v>2005</v>
      </c>
      <c r="H27" s="233">
        <v>2003</v>
      </c>
      <c r="I27" s="231">
        <v>2004</v>
      </c>
      <c r="J27" s="232">
        <v>2005</v>
      </c>
      <c r="K27" s="231">
        <v>2003</v>
      </c>
      <c r="L27" s="231">
        <v>2004</v>
      </c>
      <c r="M27" s="232">
        <v>2005</v>
      </c>
      <c r="N27" s="231">
        <v>2003</v>
      </c>
      <c r="O27" s="231">
        <v>2004</v>
      </c>
      <c r="P27" s="231">
        <v>2005</v>
      </c>
      <c r="Q27" s="233">
        <v>2003</v>
      </c>
      <c r="R27" s="231">
        <v>2004</v>
      </c>
      <c r="S27" s="232">
        <v>2005</v>
      </c>
      <c r="T27" s="231">
        <v>2003</v>
      </c>
      <c r="U27" s="231">
        <v>2004</v>
      </c>
      <c r="V27" s="232">
        <v>2005</v>
      </c>
      <c r="W27" s="231">
        <v>2003</v>
      </c>
      <c r="X27" s="231">
        <v>2004</v>
      </c>
      <c r="Y27" s="231">
        <v>2005</v>
      </c>
      <c r="Z27" s="233">
        <v>2003</v>
      </c>
      <c r="AA27" s="231">
        <v>2004</v>
      </c>
      <c r="AB27" s="232">
        <v>2005</v>
      </c>
      <c r="AC27" s="231">
        <v>2003</v>
      </c>
      <c r="AD27" s="231">
        <v>2004</v>
      </c>
      <c r="AE27" s="232">
        <v>2005</v>
      </c>
      <c r="AF27" s="231">
        <v>2003</v>
      </c>
      <c r="AG27" s="231">
        <v>2004</v>
      </c>
      <c r="AH27" s="231">
        <v>2005</v>
      </c>
      <c r="AI27" s="233">
        <v>2003</v>
      </c>
      <c r="AJ27" s="231">
        <v>2004</v>
      </c>
      <c r="AK27" s="232">
        <v>2005</v>
      </c>
      <c r="AL27" s="231">
        <v>2003</v>
      </c>
      <c r="AM27" s="231">
        <v>2004</v>
      </c>
      <c r="AN27" s="232">
        <v>2005</v>
      </c>
      <c r="AO27" s="231">
        <v>2003</v>
      </c>
      <c r="AP27" s="231">
        <v>2004</v>
      </c>
      <c r="AQ27" s="231">
        <v>2005</v>
      </c>
      <c r="AR27" s="233">
        <v>2003</v>
      </c>
      <c r="AS27" s="231">
        <v>2004</v>
      </c>
      <c r="AT27" s="232">
        <v>2005</v>
      </c>
      <c r="AU27" s="231">
        <v>2003</v>
      </c>
      <c r="AV27" s="231">
        <v>2004</v>
      </c>
      <c r="AW27" s="232">
        <v>2005</v>
      </c>
      <c r="AX27" s="231">
        <v>2003</v>
      </c>
      <c r="AY27" s="231">
        <v>2004</v>
      </c>
      <c r="AZ27" s="231">
        <v>2005</v>
      </c>
    </row>
    <row r="28" spans="1:53" x14ac:dyDescent="0.25">
      <c r="A28" s="234" t="s">
        <v>34</v>
      </c>
      <c r="B28" s="323">
        <v>13.960000038146973</v>
      </c>
      <c r="C28" s="293">
        <v>13</v>
      </c>
      <c r="D28" s="324">
        <v>13.010000228881836</v>
      </c>
      <c r="E28" s="325">
        <v>450</v>
      </c>
      <c r="F28" s="326">
        <v>405</v>
      </c>
      <c r="G28" s="327">
        <v>445</v>
      </c>
      <c r="H28" s="328">
        <v>76</v>
      </c>
      <c r="I28" s="293">
        <v>77</v>
      </c>
      <c r="J28" s="324">
        <v>77.099998474121094</v>
      </c>
      <c r="K28" s="329">
        <v>0.38999998569488525</v>
      </c>
      <c r="L28" s="330">
        <v>0.38999998569488525</v>
      </c>
      <c r="M28" s="331">
        <v>0.37999999523162842</v>
      </c>
      <c r="N28" s="332">
        <v>7.3000001907348633</v>
      </c>
      <c r="O28" s="293">
        <v>7.3000001907348633</v>
      </c>
      <c r="P28" s="324">
        <v>7.3000001907348633</v>
      </c>
      <c r="Q28" s="328">
        <v>63.900001525878906</v>
      </c>
      <c r="R28" s="293">
        <v>66</v>
      </c>
      <c r="S28" s="293">
        <v>66.199996948242187</v>
      </c>
      <c r="T28" s="329">
        <v>6.5</v>
      </c>
      <c r="U28" s="330">
        <v>7.5</v>
      </c>
      <c r="V28" s="330">
        <v>6.5</v>
      </c>
      <c r="W28" s="329">
        <v>13</v>
      </c>
      <c r="X28" s="330">
        <v>13</v>
      </c>
      <c r="Y28" s="293">
        <v>22.5</v>
      </c>
      <c r="Z28" s="243"/>
      <c r="AA28" s="293">
        <v>2.5</v>
      </c>
      <c r="AB28" s="293">
        <v>3.5</v>
      </c>
      <c r="AC28" s="242"/>
      <c r="AD28" s="293">
        <v>2.7999999523162842</v>
      </c>
      <c r="AE28" s="293">
        <v>5.5</v>
      </c>
      <c r="AF28" s="244"/>
      <c r="AG28" s="333">
        <v>901</v>
      </c>
      <c r="AH28" s="333">
        <v>865</v>
      </c>
      <c r="AI28" s="245"/>
      <c r="AJ28" s="334"/>
      <c r="AK28" s="246"/>
      <c r="AL28" s="247"/>
      <c r="AM28" s="334"/>
      <c r="AN28" s="246"/>
      <c r="AO28" s="248"/>
      <c r="AP28" s="334"/>
      <c r="AQ28" s="249"/>
      <c r="AR28" s="328">
        <v>6.9000000953674316</v>
      </c>
      <c r="AS28" s="293">
        <v>6.4000000953674316</v>
      </c>
      <c r="AT28" s="293">
        <v>5.9000000953674316</v>
      </c>
      <c r="AU28" s="332">
        <v>10.699999809265137</v>
      </c>
      <c r="AV28" s="293">
        <v>9.6000003814697266</v>
      </c>
      <c r="AW28" s="293">
        <v>8.3999996185302734</v>
      </c>
      <c r="AX28" s="335">
        <v>1165</v>
      </c>
      <c r="AY28" s="333">
        <v>1000</v>
      </c>
      <c r="AZ28" s="333">
        <v>1085</v>
      </c>
    </row>
    <row r="29" spans="1:53" ht="15.75" thickBot="1" x14ac:dyDescent="0.3">
      <c r="A29" s="251" t="s">
        <v>133</v>
      </c>
      <c r="B29" s="252">
        <f t="shared" ref="B29:AZ29" si="5">AVERAGE(B30:B36)</f>
        <v>14.864999930063883</v>
      </c>
      <c r="C29" s="252">
        <f t="shared" si="5"/>
        <v>13.934999942779541</v>
      </c>
      <c r="D29" s="252">
        <f t="shared" si="5"/>
        <v>13.726666768391928</v>
      </c>
      <c r="E29" s="253">
        <f t="shared" si="5"/>
        <v>440</v>
      </c>
      <c r="F29" s="254">
        <f t="shared" si="5"/>
        <v>396.25</v>
      </c>
      <c r="G29" s="254">
        <f t="shared" si="5"/>
        <v>410</v>
      </c>
      <c r="H29" s="255">
        <f t="shared" si="5"/>
        <v>75.049999237060547</v>
      </c>
      <c r="I29" s="252">
        <f t="shared" si="5"/>
        <v>76.375001907348633</v>
      </c>
      <c r="J29" s="252">
        <f t="shared" si="5"/>
        <v>75.899998982747391</v>
      </c>
      <c r="K29" s="256">
        <f t="shared" si="5"/>
        <v>0.43333333233992261</v>
      </c>
      <c r="L29" s="257">
        <f t="shared" si="5"/>
        <v>0.41750000417232513</v>
      </c>
      <c r="M29" s="257">
        <f t="shared" si="5"/>
        <v>0.40333332618077594</v>
      </c>
      <c r="N29" s="258">
        <f t="shared" si="5"/>
        <v>7.3666666348775225</v>
      </c>
      <c r="O29" s="252">
        <f t="shared" si="5"/>
        <v>7.125</v>
      </c>
      <c r="P29" s="252">
        <f t="shared" si="5"/>
        <v>7.2333334287007647</v>
      </c>
      <c r="Q29" s="255">
        <f t="shared" si="5"/>
        <v>65.650001525878906</v>
      </c>
      <c r="R29" s="252">
        <f t="shared" si="5"/>
        <v>67.100000381469727</v>
      </c>
      <c r="S29" s="252">
        <f t="shared" si="5"/>
        <v>67.166666666666671</v>
      </c>
      <c r="T29" s="258">
        <f t="shared" si="5"/>
        <v>7.458333333333333</v>
      </c>
      <c r="U29" s="252">
        <f t="shared" si="5"/>
        <v>6.875</v>
      </c>
      <c r="V29" s="252">
        <f t="shared" si="5"/>
        <v>8</v>
      </c>
      <c r="W29" s="258">
        <f t="shared" si="5"/>
        <v>17.333333333333332</v>
      </c>
      <c r="X29" s="252">
        <f t="shared" si="5"/>
        <v>12.125</v>
      </c>
      <c r="Y29" s="252">
        <f t="shared" si="5"/>
        <v>21.166666666666668</v>
      </c>
      <c r="Z29" s="255" t="e">
        <f t="shared" si="5"/>
        <v>#DIV/0!</v>
      </c>
      <c r="AA29" s="252">
        <f t="shared" si="5"/>
        <v>2.199999988079071</v>
      </c>
      <c r="AB29" s="252">
        <f t="shared" si="5"/>
        <v>2.6666666666666665</v>
      </c>
      <c r="AC29" s="258" t="e">
        <f t="shared" si="5"/>
        <v>#DIV/0!</v>
      </c>
      <c r="AD29" s="252">
        <f t="shared" si="5"/>
        <v>2.9750000238418579</v>
      </c>
      <c r="AE29" s="252">
        <f t="shared" si="5"/>
        <v>4.7333332697550459</v>
      </c>
      <c r="AF29" s="253" t="e">
        <f t="shared" si="5"/>
        <v>#DIV/0!</v>
      </c>
      <c r="AG29" s="254">
        <f t="shared" si="5"/>
        <v>941.25</v>
      </c>
      <c r="AH29" s="254">
        <f t="shared" si="5"/>
        <v>910</v>
      </c>
      <c r="AI29" s="259" t="e">
        <f t="shared" si="5"/>
        <v>#DIV/0!</v>
      </c>
      <c r="AJ29" s="254" t="e">
        <f t="shared" si="5"/>
        <v>#DIV/0!</v>
      </c>
      <c r="AK29" s="254" t="e">
        <f t="shared" si="5"/>
        <v>#DIV/0!</v>
      </c>
      <c r="AL29" s="253" t="e">
        <f t="shared" si="5"/>
        <v>#DIV/0!</v>
      </c>
      <c r="AM29" s="254" t="e">
        <f t="shared" si="5"/>
        <v>#DIV/0!</v>
      </c>
      <c r="AN29" s="254" t="e">
        <f t="shared" si="5"/>
        <v>#DIV/0!</v>
      </c>
      <c r="AO29" s="258" t="e">
        <f t="shared" si="5"/>
        <v>#DIV/0!</v>
      </c>
      <c r="AP29" s="254" t="e">
        <f t="shared" si="5"/>
        <v>#DIV/0!</v>
      </c>
      <c r="AQ29" s="254" t="e">
        <f t="shared" si="5"/>
        <v>#DIV/0!</v>
      </c>
      <c r="AR29" s="255">
        <f t="shared" si="5"/>
        <v>5.0333333015441895</v>
      </c>
      <c r="AS29" s="252">
        <f t="shared" si="5"/>
        <v>4.8249999284744263</v>
      </c>
      <c r="AT29" s="252">
        <f t="shared" si="5"/>
        <v>4.6333332061767578</v>
      </c>
      <c r="AU29" s="258">
        <f t="shared" si="5"/>
        <v>8.4166666666666661</v>
      </c>
      <c r="AV29" s="252">
        <f t="shared" si="5"/>
        <v>8.2500001192092896</v>
      </c>
      <c r="AW29" s="252">
        <f t="shared" si="5"/>
        <v>6.166666666666667</v>
      </c>
      <c r="AX29" s="253">
        <f t="shared" si="5"/>
        <v>1180.8333333333333</v>
      </c>
      <c r="AY29" s="254">
        <f t="shared" si="5"/>
        <v>1098.75</v>
      </c>
      <c r="AZ29" s="254">
        <f t="shared" si="5"/>
        <v>1125</v>
      </c>
    </row>
    <row r="30" spans="1:53" s="229" customFormat="1" x14ac:dyDescent="0.25">
      <c r="A30" s="260" t="s">
        <v>139</v>
      </c>
      <c r="B30" s="328">
        <v>14.779999732971191</v>
      </c>
      <c r="C30" s="336"/>
      <c r="D30" s="336"/>
      <c r="E30" s="337">
        <v>425</v>
      </c>
      <c r="F30" s="338"/>
      <c r="G30" s="338"/>
      <c r="H30" s="339">
        <v>74.199996948242188</v>
      </c>
      <c r="I30" s="336"/>
      <c r="J30" s="336"/>
      <c r="K30" s="340">
        <v>0.44999998807907104</v>
      </c>
      <c r="L30" s="341"/>
      <c r="M30" s="341"/>
      <c r="N30" s="342">
        <v>7.0999999046325684</v>
      </c>
      <c r="O30" s="336"/>
      <c r="P30" s="336"/>
      <c r="Q30" s="339">
        <v>65.300003051757812</v>
      </c>
      <c r="R30" s="343"/>
      <c r="S30" s="343"/>
      <c r="T30" s="340">
        <v>6.25</v>
      </c>
      <c r="U30" s="341"/>
      <c r="V30" s="341"/>
      <c r="W30" s="340">
        <v>10</v>
      </c>
      <c r="X30" s="341"/>
      <c r="Y30" s="341"/>
      <c r="Z30" s="344"/>
      <c r="AA30" s="336"/>
      <c r="AB30" s="336"/>
      <c r="AC30" s="345"/>
      <c r="AD30" s="336"/>
      <c r="AE30" s="336"/>
      <c r="AF30" s="346"/>
      <c r="AG30" s="347"/>
      <c r="AH30" s="347"/>
      <c r="AI30" s="245"/>
      <c r="AJ30" s="334"/>
      <c r="AK30" s="246"/>
      <c r="AL30" s="266"/>
      <c r="AM30" s="334"/>
      <c r="AN30" s="246"/>
      <c r="AO30" s="267"/>
      <c r="AP30" s="334"/>
      <c r="AQ30" s="249"/>
      <c r="AR30" s="339">
        <v>4.1999998092651367</v>
      </c>
      <c r="AS30" s="336"/>
      <c r="AT30" s="336"/>
      <c r="AU30" s="342">
        <v>6.8000001907348633</v>
      </c>
      <c r="AV30" s="336"/>
      <c r="AW30" s="336"/>
      <c r="AX30" s="348">
        <v>1160</v>
      </c>
      <c r="AY30" s="347"/>
      <c r="AZ30" s="347"/>
    </row>
    <row r="31" spans="1:53" x14ac:dyDescent="0.25">
      <c r="A31" s="260" t="s">
        <v>140</v>
      </c>
      <c r="B31" s="339">
        <v>14.810000419616699</v>
      </c>
      <c r="C31" s="336"/>
      <c r="D31" s="336"/>
      <c r="E31" s="337">
        <v>445</v>
      </c>
      <c r="F31" s="338"/>
      <c r="G31" s="338"/>
      <c r="H31" s="339">
        <v>75.5</v>
      </c>
      <c r="I31" s="336"/>
      <c r="J31" s="336"/>
      <c r="K31" s="340">
        <v>0.43000000715255737</v>
      </c>
      <c r="L31" s="341"/>
      <c r="M31" s="341"/>
      <c r="N31" s="342">
        <v>7.9000000953674316</v>
      </c>
      <c r="O31" s="336"/>
      <c r="P31" s="336"/>
      <c r="Q31" s="339">
        <v>66.5</v>
      </c>
      <c r="R31" s="343"/>
      <c r="S31" s="343"/>
      <c r="T31" s="340">
        <v>6.25</v>
      </c>
      <c r="U31" s="341"/>
      <c r="V31" s="341"/>
      <c r="W31" s="340">
        <v>9</v>
      </c>
      <c r="X31" s="341"/>
      <c r="Y31" s="341"/>
      <c r="Z31" s="344"/>
      <c r="AA31" s="336"/>
      <c r="AB31" s="336"/>
      <c r="AC31" s="345"/>
      <c r="AD31" s="336"/>
      <c r="AE31" s="336"/>
      <c r="AF31" s="346"/>
      <c r="AG31" s="347"/>
      <c r="AH31" s="347"/>
      <c r="AI31" s="245"/>
      <c r="AJ31" s="334"/>
      <c r="AK31" s="246"/>
      <c r="AL31" s="266"/>
      <c r="AM31" s="334"/>
      <c r="AN31" s="246"/>
      <c r="AO31" s="267"/>
      <c r="AP31" s="334"/>
      <c r="AQ31" s="249"/>
      <c r="AR31" s="339">
        <v>4.5999999046325684</v>
      </c>
      <c r="AS31" s="336"/>
      <c r="AT31" s="336"/>
      <c r="AU31" s="342">
        <v>7</v>
      </c>
      <c r="AV31" s="336"/>
      <c r="AW31" s="336"/>
      <c r="AX31" s="348">
        <v>1150</v>
      </c>
      <c r="AY31" s="347"/>
      <c r="AZ31" s="347"/>
    </row>
    <row r="32" spans="1:53" x14ac:dyDescent="0.25">
      <c r="A32" s="260" t="s">
        <v>141</v>
      </c>
      <c r="B32" s="339">
        <v>15.039999961853027</v>
      </c>
      <c r="C32" s="336"/>
      <c r="D32" s="336"/>
      <c r="E32" s="337">
        <v>460</v>
      </c>
      <c r="F32" s="338"/>
      <c r="G32" s="338"/>
      <c r="H32" s="339">
        <v>75.699996948242188</v>
      </c>
      <c r="I32" s="336"/>
      <c r="J32" s="336"/>
      <c r="K32" s="340">
        <v>0.43999999761581421</v>
      </c>
      <c r="L32" s="341"/>
      <c r="M32" s="341"/>
      <c r="N32" s="342">
        <v>7.1999998092651367</v>
      </c>
      <c r="O32" s="336"/>
      <c r="P32" s="336"/>
      <c r="Q32" s="339">
        <v>64.400001525878906</v>
      </c>
      <c r="R32" s="343"/>
      <c r="S32" s="343"/>
      <c r="T32" s="340">
        <v>8</v>
      </c>
      <c r="U32" s="341"/>
      <c r="V32" s="341"/>
      <c r="W32" s="340">
        <v>11</v>
      </c>
      <c r="X32" s="341"/>
      <c r="Y32" s="341"/>
      <c r="Z32" s="344"/>
      <c r="AA32" s="336"/>
      <c r="AB32" s="336"/>
      <c r="AC32" s="345"/>
      <c r="AD32" s="336"/>
      <c r="AE32" s="336"/>
      <c r="AF32" s="346"/>
      <c r="AG32" s="347"/>
      <c r="AH32" s="347"/>
      <c r="AI32" s="245"/>
      <c r="AJ32" s="334"/>
      <c r="AK32" s="246"/>
      <c r="AL32" s="266"/>
      <c r="AM32" s="334"/>
      <c r="AN32" s="246"/>
      <c r="AO32" s="267"/>
      <c r="AP32" s="334"/>
      <c r="AQ32" s="249"/>
      <c r="AR32" s="339">
        <v>5</v>
      </c>
      <c r="AS32" s="336"/>
      <c r="AT32" s="336"/>
      <c r="AU32" s="342">
        <v>9</v>
      </c>
      <c r="AV32" s="336"/>
      <c r="AW32" s="336"/>
      <c r="AX32" s="348">
        <v>1175</v>
      </c>
      <c r="AY32" s="347"/>
      <c r="AZ32" s="347"/>
    </row>
    <row r="33" spans="1:52" x14ac:dyDescent="0.25">
      <c r="A33" s="260" t="s">
        <v>134</v>
      </c>
      <c r="B33" s="339">
        <v>15.239999771118164</v>
      </c>
      <c r="C33" s="293">
        <v>14.399999618530273</v>
      </c>
      <c r="D33" s="324">
        <v>14.220000267028809</v>
      </c>
      <c r="E33" s="337">
        <v>435</v>
      </c>
      <c r="F33" s="326">
        <v>405</v>
      </c>
      <c r="G33" s="327">
        <v>400</v>
      </c>
      <c r="H33" s="339">
        <v>74.599998474121094</v>
      </c>
      <c r="I33" s="293">
        <v>75.800003051757813</v>
      </c>
      <c r="J33" s="324">
        <v>75.599998474121094</v>
      </c>
      <c r="K33" s="340">
        <v>0.43000000715255737</v>
      </c>
      <c r="L33" s="330">
        <v>0.40999999642372131</v>
      </c>
      <c r="M33" s="331">
        <v>0.40000000596046448</v>
      </c>
      <c r="N33" s="342">
        <v>6.9000000953674316</v>
      </c>
      <c r="O33" s="293">
        <v>6.5999999046325684</v>
      </c>
      <c r="P33" s="324">
        <v>6.9000000953674316</v>
      </c>
      <c r="Q33" s="339">
        <v>65</v>
      </c>
      <c r="R33" s="293">
        <v>66.5</v>
      </c>
      <c r="S33" s="293">
        <v>66.900001525878906</v>
      </c>
      <c r="T33" s="340">
        <v>8.75</v>
      </c>
      <c r="U33" s="330">
        <v>7.25</v>
      </c>
      <c r="V33" s="330">
        <v>10.25</v>
      </c>
      <c r="W33" s="340">
        <v>32</v>
      </c>
      <c r="X33" s="330">
        <v>11.5</v>
      </c>
      <c r="Y33" s="293">
        <v>29</v>
      </c>
      <c r="Z33" s="250"/>
      <c r="AA33" s="293">
        <v>2.5</v>
      </c>
      <c r="AB33" s="293">
        <v>3</v>
      </c>
      <c r="AC33" s="264"/>
      <c r="AD33" s="293">
        <v>3.2999999523162842</v>
      </c>
      <c r="AE33" s="293">
        <v>5.1999998092651367</v>
      </c>
      <c r="AF33" s="265"/>
      <c r="AG33" s="333">
        <v>985</v>
      </c>
      <c r="AH33" s="333">
        <v>995</v>
      </c>
      <c r="AI33" s="245"/>
      <c r="AJ33" s="334"/>
      <c r="AK33" s="246"/>
      <c r="AL33" s="266"/>
      <c r="AM33" s="334"/>
      <c r="AN33" s="246"/>
      <c r="AO33" s="267"/>
      <c r="AP33" s="334"/>
      <c r="AQ33" s="249"/>
      <c r="AR33" s="339">
        <v>5.0999999046325684</v>
      </c>
      <c r="AS33" s="293">
        <v>4.6999998092651367</v>
      </c>
      <c r="AT33" s="293">
        <v>4.1999998092651367</v>
      </c>
      <c r="AU33" s="342">
        <v>9</v>
      </c>
      <c r="AV33" s="293">
        <v>8.5</v>
      </c>
      <c r="AW33" s="293">
        <v>7</v>
      </c>
      <c r="AX33" s="348">
        <v>1215</v>
      </c>
      <c r="AY33" s="333">
        <v>1140</v>
      </c>
      <c r="AZ33" s="333">
        <v>1175</v>
      </c>
    </row>
    <row r="34" spans="1:52" x14ac:dyDescent="0.25">
      <c r="A34" s="260" t="s">
        <v>142</v>
      </c>
      <c r="B34" s="339">
        <v>15.029999732971191</v>
      </c>
      <c r="C34" s="293">
        <v>13.579999923706055</v>
      </c>
      <c r="D34" s="324"/>
      <c r="E34" s="337">
        <v>415</v>
      </c>
      <c r="F34" s="326">
        <v>360</v>
      </c>
      <c r="G34" s="327"/>
      <c r="H34" s="339">
        <v>75</v>
      </c>
      <c r="I34" s="293">
        <v>76.300003051757813</v>
      </c>
      <c r="J34" s="324"/>
      <c r="K34" s="340">
        <v>0.43000000715255737</v>
      </c>
      <c r="L34" s="330">
        <v>0.43000000715255737</v>
      </c>
      <c r="M34" s="331"/>
      <c r="N34" s="342">
        <v>7.5999999046325684</v>
      </c>
      <c r="O34" s="293">
        <v>7.6999998092651367</v>
      </c>
      <c r="P34" s="324"/>
      <c r="Q34" s="339">
        <v>67.300003051757813</v>
      </c>
      <c r="R34" s="293">
        <v>67.300003051757813</v>
      </c>
      <c r="S34" s="293"/>
      <c r="T34" s="340">
        <v>8.25</v>
      </c>
      <c r="U34" s="330">
        <v>6.25</v>
      </c>
      <c r="V34" s="330"/>
      <c r="W34" s="340">
        <v>31</v>
      </c>
      <c r="X34" s="330">
        <v>10.75</v>
      </c>
      <c r="Y34" s="293"/>
      <c r="Z34" s="250"/>
      <c r="AA34" s="293">
        <v>2.0999999046325684</v>
      </c>
      <c r="AB34" s="293"/>
      <c r="AC34" s="264"/>
      <c r="AD34" s="293">
        <v>2.9000000953674316</v>
      </c>
      <c r="AE34" s="293"/>
      <c r="AF34" s="265"/>
      <c r="AG34" s="333">
        <v>915</v>
      </c>
      <c r="AH34" s="333"/>
      <c r="AI34" s="245"/>
      <c r="AJ34" s="334"/>
      <c r="AK34" s="246"/>
      <c r="AL34" s="266"/>
      <c r="AM34" s="334"/>
      <c r="AN34" s="246"/>
      <c r="AO34" s="267"/>
      <c r="AP34" s="334"/>
      <c r="AQ34" s="249"/>
      <c r="AR34" s="339">
        <v>5.4000000953674316</v>
      </c>
      <c r="AS34" s="293">
        <v>5.1999998092651367</v>
      </c>
      <c r="AT34" s="293"/>
      <c r="AU34" s="342">
        <v>9.3000001907348633</v>
      </c>
      <c r="AV34" s="293">
        <v>9.1000003814697266</v>
      </c>
      <c r="AW34" s="293"/>
      <c r="AX34" s="348">
        <v>1200</v>
      </c>
      <c r="AY34" s="333">
        <v>1065</v>
      </c>
      <c r="AZ34" s="333"/>
    </row>
    <row r="35" spans="1:52" x14ac:dyDescent="0.25">
      <c r="A35" s="260" t="s">
        <v>137</v>
      </c>
      <c r="B35" s="339">
        <v>14.289999961853027</v>
      </c>
      <c r="C35" s="293">
        <v>13.840000152587891</v>
      </c>
      <c r="D35" s="324">
        <v>13.430000305175781</v>
      </c>
      <c r="E35" s="337">
        <v>460</v>
      </c>
      <c r="F35" s="326">
        <v>425</v>
      </c>
      <c r="G35" s="327">
        <v>435</v>
      </c>
      <c r="H35" s="339">
        <v>75.300003051757813</v>
      </c>
      <c r="I35" s="293">
        <v>76</v>
      </c>
      <c r="J35" s="324">
        <v>75.699996948242188</v>
      </c>
      <c r="K35" s="340">
        <v>0.41999998688697815</v>
      </c>
      <c r="L35" s="330">
        <v>0.43000000715255737</v>
      </c>
      <c r="M35" s="331">
        <v>0.41999998688697815</v>
      </c>
      <c r="N35" s="342">
        <v>7.5</v>
      </c>
      <c r="O35" s="293">
        <v>7.4000000953674316</v>
      </c>
      <c r="P35" s="324">
        <v>7.5</v>
      </c>
      <c r="Q35" s="339">
        <v>65.400001525878906</v>
      </c>
      <c r="R35" s="293">
        <v>68.199996948242188</v>
      </c>
      <c r="S35" s="293">
        <v>67.599998474121094</v>
      </c>
      <c r="T35" s="340">
        <v>7.25</v>
      </c>
      <c r="U35" s="330">
        <v>6.25</v>
      </c>
      <c r="V35" s="330">
        <v>7</v>
      </c>
      <c r="W35" s="340">
        <v>11</v>
      </c>
      <c r="X35" s="330">
        <v>8.75</v>
      </c>
      <c r="Y35" s="293">
        <v>9</v>
      </c>
      <c r="Z35" s="250"/>
      <c r="AA35" s="293">
        <v>2.2000000476837158</v>
      </c>
      <c r="AB35" s="293">
        <v>2.5999999046325684</v>
      </c>
      <c r="AC35" s="264"/>
      <c r="AD35" s="293">
        <v>2.9000000953674316</v>
      </c>
      <c r="AE35" s="293">
        <v>4.5</v>
      </c>
      <c r="AF35" s="265"/>
      <c r="AG35" s="333">
        <v>940</v>
      </c>
      <c r="AH35" s="333">
        <v>890</v>
      </c>
      <c r="AI35" s="245"/>
      <c r="AJ35" s="334"/>
      <c r="AK35" s="246"/>
      <c r="AL35" s="266"/>
      <c r="AM35" s="334"/>
      <c r="AN35" s="246"/>
      <c r="AO35" s="267"/>
      <c r="AP35" s="334"/>
      <c r="AQ35" s="249"/>
      <c r="AR35" s="339">
        <v>5.9000000953674316</v>
      </c>
      <c r="AS35" s="293">
        <v>4.9000000953674316</v>
      </c>
      <c r="AT35" s="293">
        <v>5.6999998092651367</v>
      </c>
      <c r="AU35" s="342">
        <v>9.3999996185302734</v>
      </c>
      <c r="AV35" s="293">
        <v>7.5999999046325684</v>
      </c>
      <c r="AW35" s="293">
        <v>5.1999998092651367</v>
      </c>
      <c r="AX35" s="348">
        <v>1185</v>
      </c>
      <c r="AY35" s="333">
        <v>1065</v>
      </c>
      <c r="AZ35" s="333">
        <v>1075</v>
      </c>
    </row>
    <row r="36" spans="1:52" x14ac:dyDescent="0.25">
      <c r="A36" s="268" t="s">
        <v>37</v>
      </c>
      <c r="B36" s="349"/>
      <c r="C36" s="310">
        <v>13.920000076293945</v>
      </c>
      <c r="D36" s="350">
        <v>13.529999732971191</v>
      </c>
      <c r="E36" s="280"/>
      <c r="F36" s="312">
        <v>395</v>
      </c>
      <c r="G36" s="351">
        <v>395</v>
      </c>
      <c r="H36" s="349"/>
      <c r="I36" s="310">
        <v>77.400001525878906</v>
      </c>
      <c r="J36" s="350">
        <v>76.400001525878906</v>
      </c>
      <c r="K36" s="352"/>
      <c r="L36" s="315">
        <v>0.40000000596046448</v>
      </c>
      <c r="M36" s="353">
        <v>0.38999998569488525</v>
      </c>
      <c r="N36" s="280"/>
      <c r="O36" s="310">
        <v>6.8000001907348633</v>
      </c>
      <c r="P36" s="350">
        <v>7.3000001907348633</v>
      </c>
      <c r="Q36" s="349"/>
      <c r="R36" s="310">
        <v>66.400001525878906</v>
      </c>
      <c r="S36" s="310">
        <v>67</v>
      </c>
      <c r="T36" s="354"/>
      <c r="U36" s="315">
        <v>7.75</v>
      </c>
      <c r="V36" s="355">
        <v>6.75</v>
      </c>
      <c r="W36" s="356"/>
      <c r="X36" s="315">
        <v>17.5</v>
      </c>
      <c r="Y36" s="310">
        <v>25.5</v>
      </c>
      <c r="Z36" s="269"/>
      <c r="AA36" s="310">
        <v>2</v>
      </c>
      <c r="AB36" s="310">
        <v>2.4000000953674316</v>
      </c>
      <c r="AC36" s="276"/>
      <c r="AD36" s="310">
        <v>2.7999999523162842</v>
      </c>
      <c r="AE36" s="310">
        <v>4.5</v>
      </c>
      <c r="AF36" s="277"/>
      <c r="AG36" s="317">
        <v>925</v>
      </c>
      <c r="AH36" s="317">
        <v>845</v>
      </c>
      <c r="AI36" s="278"/>
      <c r="AJ36" s="357"/>
      <c r="AK36" s="279"/>
      <c r="AL36" s="280"/>
      <c r="AM36" s="357"/>
      <c r="AN36" s="279"/>
      <c r="AO36" s="281"/>
      <c r="AP36" s="357"/>
      <c r="AQ36" s="282"/>
      <c r="AR36" s="309"/>
      <c r="AS36" s="310">
        <v>4.5</v>
      </c>
      <c r="AT36" s="310">
        <v>4</v>
      </c>
      <c r="AU36" s="314"/>
      <c r="AV36" s="310">
        <v>7.8000001907348633</v>
      </c>
      <c r="AW36" s="310">
        <v>6.3000001907348633</v>
      </c>
      <c r="AX36" s="314"/>
      <c r="AY36" s="317">
        <v>1125</v>
      </c>
      <c r="AZ36" s="317">
        <v>1125</v>
      </c>
    </row>
    <row r="37" spans="1:52" x14ac:dyDescent="0.25">
      <c r="AR37" s="358"/>
      <c r="AS37" s="358"/>
    </row>
  </sheetData>
  <mergeCells count="73">
    <mergeCell ref="AI2:AQ2"/>
    <mergeCell ref="AC3:AE3"/>
    <mergeCell ref="T3:V3"/>
    <mergeCell ref="W3:Y3"/>
    <mergeCell ref="Z3:AB3"/>
    <mergeCell ref="AO3:AQ3"/>
    <mergeCell ref="H2:P2"/>
    <mergeCell ref="Q2:Y2"/>
    <mergeCell ref="Z2:AH2"/>
    <mergeCell ref="A13:A15"/>
    <mergeCell ref="B13:G13"/>
    <mergeCell ref="H13:P13"/>
    <mergeCell ref="Q13:Y13"/>
    <mergeCell ref="Z13:AH13"/>
    <mergeCell ref="AR3:AT3"/>
    <mergeCell ref="AU3:AW3"/>
    <mergeCell ref="AX3:AZ3"/>
    <mergeCell ref="A12:AQ12"/>
    <mergeCell ref="A2:A4"/>
    <mergeCell ref="AF3:AH3"/>
    <mergeCell ref="AI3:AK3"/>
    <mergeCell ref="AL3:AN3"/>
    <mergeCell ref="AR2:AZ2"/>
    <mergeCell ref="B3:D3"/>
    <mergeCell ref="E3:G3"/>
    <mergeCell ref="H3:J3"/>
    <mergeCell ref="K3:M3"/>
    <mergeCell ref="N3:P3"/>
    <mergeCell ref="Q3:S3"/>
    <mergeCell ref="B2:G2"/>
    <mergeCell ref="AI13:AQ13"/>
    <mergeCell ref="AR13:AZ13"/>
    <mergeCell ref="B14:D14"/>
    <mergeCell ref="E14:G14"/>
    <mergeCell ref="H14:J14"/>
    <mergeCell ref="K14:M14"/>
    <mergeCell ref="N14:P14"/>
    <mergeCell ref="Q14:S14"/>
    <mergeCell ref="T14:V14"/>
    <mergeCell ref="W14:Y14"/>
    <mergeCell ref="AR14:AT14"/>
    <mergeCell ref="AU14:AW14"/>
    <mergeCell ref="AX14:AZ14"/>
    <mergeCell ref="A25:A27"/>
    <mergeCell ref="B25:G25"/>
    <mergeCell ref="H25:P25"/>
    <mergeCell ref="Q25:Y25"/>
    <mergeCell ref="Z25:AH25"/>
    <mergeCell ref="AI25:AQ25"/>
    <mergeCell ref="AR25:AZ25"/>
    <mergeCell ref="Z14:AB14"/>
    <mergeCell ref="AC14:AE14"/>
    <mergeCell ref="AF14:AH14"/>
    <mergeCell ref="AI14:AK14"/>
    <mergeCell ref="AL14:AN14"/>
    <mergeCell ref="AO14:AQ14"/>
    <mergeCell ref="AI26:AK26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L26:AN26"/>
    <mergeCell ref="AO26:AQ26"/>
    <mergeCell ref="AR26:AT26"/>
    <mergeCell ref="AU26:AW26"/>
    <mergeCell ref="AX26:AZ26"/>
  </mergeCells>
  <pageMargins left="0.75" right="0.25" top="0.75" bottom="0.75" header="0.3" footer="0.3"/>
  <pageSetup paperSize="17" scale="54" fitToHeight="0" orientation="landscape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AQ49"/>
  <sheetViews>
    <sheetView view="pageBreakPreview" zoomScale="60" zoomScaleNormal="75" zoomScaleSheetLayoutView="75" workbookViewId="0">
      <pane xSplit="1" ySplit="14" topLeftCell="N15" activePane="bottomRight" state="frozen"/>
      <selection pane="topRight" activeCell="B1" sqref="B1"/>
      <selection pane="bottomLeft" activeCell="A14" sqref="A14"/>
      <selection pane="bottomRight" activeCell="Y2" sqref="Y2:Y3"/>
    </sheetView>
  </sheetViews>
  <sheetFormatPr defaultRowHeight="15" x14ac:dyDescent="0.2"/>
  <cols>
    <col min="2" max="2" width="14.5703125" style="5" customWidth="1"/>
    <col min="3" max="3" width="14.5703125" style="6" customWidth="1"/>
    <col min="4" max="4" width="4.140625" style="6" customWidth="1"/>
    <col min="5" max="6" width="4" style="6" customWidth="1"/>
    <col min="7" max="7" width="3.7109375" style="6" customWidth="1"/>
    <col min="8" max="8" width="27.140625" style="37" customWidth="1"/>
    <col min="9" max="10" width="8.7109375" customWidth="1"/>
    <col min="11" max="11" width="10" customWidth="1"/>
    <col min="12" max="12" width="8.7109375" customWidth="1"/>
    <col min="13" max="13" width="11.140625" customWidth="1"/>
    <col min="14" max="15" width="8.7109375" customWidth="1"/>
    <col min="16" max="17" width="9.42578125" customWidth="1"/>
    <col min="18" max="18" width="10.140625" customWidth="1"/>
    <col min="19" max="19" width="9.85546875" customWidth="1"/>
    <col min="20" max="20" width="10.5703125" style="1" customWidth="1"/>
    <col min="21" max="23" width="10.5703125" style="155" customWidth="1"/>
    <col min="24" max="25" width="8.7109375" customWidth="1"/>
    <col min="26" max="26" width="10.5703125" customWidth="1"/>
    <col min="27" max="27" width="11" customWidth="1"/>
    <col min="28" max="28" width="13.140625" customWidth="1"/>
    <col min="29" max="29" width="10.42578125" customWidth="1"/>
    <col min="30" max="30" width="9.42578125" customWidth="1"/>
    <col min="31" max="31" width="10.42578125" customWidth="1"/>
    <col min="32" max="32" width="10.140625" bestFit="1" customWidth="1"/>
    <col min="33" max="33" width="9.42578125" bestFit="1" customWidth="1"/>
    <col min="34" max="35" width="10.140625" bestFit="1" customWidth="1"/>
    <col min="36" max="36" width="9.28515625" bestFit="1" customWidth="1"/>
    <col min="37" max="38" width="10.140625" bestFit="1" customWidth="1"/>
    <col min="39" max="39" width="9.28515625" bestFit="1" customWidth="1"/>
    <col min="40" max="41" width="10.140625" bestFit="1" customWidth="1"/>
    <col min="42" max="42" width="9.28515625" bestFit="1" customWidth="1"/>
    <col min="43" max="43" width="10.140625" bestFit="1" customWidth="1"/>
  </cols>
  <sheetData>
    <row r="1" spans="1:43" ht="18" customHeight="1" thickBot="1" x14ac:dyDescent="0.3">
      <c r="B1" s="679" t="s">
        <v>12</v>
      </c>
      <c r="C1" s="682" t="s">
        <v>13</v>
      </c>
      <c r="D1" s="685" t="s">
        <v>26</v>
      </c>
      <c r="E1" s="686"/>
      <c r="F1" s="686"/>
      <c r="G1" s="686"/>
      <c r="H1" s="687" t="s">
        <v>22</v>
      </c>
      <c r="I1" s="688"/>
      <c r="J1" s="688"/>
      <c r="K1" s="688"/>
      <c r="L1" s="688"/>
      <c r="M1" s="689"/>
      <c r="N1" s="729" t="s">
        <v>23</v>
      </c>
      <c r="O1" s="730"/>
      <c r="P1" s="730"/>
      <c r="Q1" s="731"/>
      <c r="R1" s="729" t="s">
        <v>24</v>
      </c>
      <c r="S1" s="730"/>
      <c r="T1" s="730"/>
      <c r="U1" s="730"/>
      <c r="V1" s="730"/>
      <c r="W1" s="730"/>
      <c r="X1" s="734" t="s">
        <v>25</v>
      </c>
      <c r="Y1" s="735"/>
      <c r="Z1" s="735"/>
      <c r="AA1" s="736"/>
      <c r="AB1" s="416"/>
      <c r="AC1" s="726" t="s">
        <v>155</v>
      </c>
      <c r="AD1" s="727"/>
      <c r="AE1" s="728"/>
      <c r="AF1" s="691" t="s">
        <v>147</v>
      </c>
      <c r="AG1" s="692"/>
      <c r="AH1" s="692"/>
      <c r="AI1" s="692"/>
      <c r="AJ1" s="692"/>
      <c r="AK1" s="692"/>
      <c r="AL1" s="691" t="s">
        <v>148</v>
      </c>
      <c r="AM1" s="692"/>
      <c r="AN1" s="692"/>
      <c r="AO1" s="692"/>
      <c r="AP1" s="692"/>
      <c r="AQ1" s="693"/>
    </row>
    <row r="2" spans="1:43" ht="41.25" customHeight="1" x14ac:dyDescent="0.2">
      <c r="B2" s="680"/>
      <c r="C2" s="683"/>
      <c r="D2" s="694" t="s">
        <v>28</v>
      </c>
      <c r="E2" s="696" t="s">
        <v>29</v>
      </c>
      <c r="F2" s="696" t="s">
        <v>30</v>
      </c>
      <c r="G2" s="698" t="s">
        <v>31</v>
      </c>
      <c r="H2" s="700" t="s">
        <v>146</v>
      </c>
      <c r="I2" s="685" t="s">
        <v>7</v>
      </c>
      <c r="J2" s="686" t="s">
        <v>3</v>
      </c>
      <c r="K2" s="686" t="s">
        <v>4</v>
      </c>
      <c r="L2" s="703" t="s">
        <v>0</v>
      </c>
      <c r="M2" s="705" t="s">
        <v>5</v>
      </c>
      <c r="N2" s="707" t="s">
        <v>15</v>
      </c>
      <c r="O2" s="686" t="s">
        <v>14</v>
      </c>
      <c r="P2" s="686" t="s">
        <v>6</v>
      </c>
      <c r="Q2" s="709" t="s">
        <v>8</v>
      </c>
      <c r="R2" s="707" t="s">
        <v>9</v>
      </c>
      <c r="S2" s="718" t="s">
        <v>10</v>
      </c>
      <c r="T2" s="732" t="s">
        <v>149</v>
      </c>
      <c r="U2" s="718" t="s">
        <v>19</v>
      </c>
      <c r="V2" s="718" t="s">
        <v>20</v>
      </c>
      <c r="W2" s="720" t="s">
        <v>21</v>
      </c>
      <c r="X2" s="722" t="s">
        <v>187</v>
      </c>
      <c r="Y2" s="724" t="s">
        <v>188</v>
      </c>
      <c r="Z2" s="724" t="s">
        <v>189</v>
      </c>
      <c r="AA2" s="724" t="s">
        <v>159</v>
      </c>
      <c r="AB2" s="716" t="s">
        <v>160</v>
      </c>
      <c r="AC2" s="726" t="s">
        <v>150</v>
      </c>
      <c r="AD2" s="727"/>
      <c r="AE2" s="728"/>
      <c r="AF2" s="714" t="s">
        <v>150</v>
      </c>
      <c r="AG2" s="712"/>
      <c r="AH2" s="712"/>
      <c r="AI2" s="711" t="s">
        <v>151</v>
      </c>
      <c r="AJ2" s="712"/>
      <c r="AK2" s="713"/>
      <c r="AL2" s="714" t="s">
        <v>150</v>
      </c>
      <c r="AM2" s="712"/>
      <c r="AN2" s="712"/>
      <c r="AO2" s="711" t="s">
        <v>151</v>
      </c>
      <c r="AP2" s="712"/>
      <c r="AQ2" s="715"/>
    </row>
    <row r="3" spans="1:43" s="406" customFormat="1" ht="24.95" customHeight="1" thickBot="1" x14ac:dyDescent="0.3">
      <c r="B3" s="681"/>
      <c r="C3" s="684"/>
      <c r="D3" s="695"/>
      <c r="E3" s="697"/>
      <c r="F3" s="697"/>
      <c r="G3" s="699"/>
      <c r="H3" s="701"/>
      <c r="I3" s="702"/>
      <c r="J3" s="690"/>
      <c r="K3" s="690"/>
      <c r="L3" s="704"/>
      <c r="M3" s="706"/>
      <c r="N3" s="708"/>
      <c r="O3" s="690"/>
      <c r="P3" s="690"/>
      <c r="Q3" s="710"/>
      <c r="R3" s="708"/>
      <c r="S3" s="719"/>
      <c r="T3" s="733"/>
      <c r="U3" s="719"/>
      <c r="V3" s="719"/>
      <c r="W3" s="721"/>
      <c r="X3" s="723"/>
      <c r="Y3" s="725"/>
      <c r="Z3" s="725"/>
      <c r="AA3" s="725"/>
      <c r="AB3" s="717"/>
      <c r="AC3" s="407" t="s">
        <v>152</v>
      </c>
      <c r="AD3" s="408" t="s">
        <v>153</v>
      </c>
      <c r="AE3" s="409" t="s">
        <v>154</v>
      </c>
      <c r="AF3" s="410" t="s">
        <v>152</v>
      </c>
      <c r="AG3" s="411" t="s">
        <v>153</v>
      </c>
      <c r="AH3" s="411" t="s">
        <v>154</v>
      </c>
      <c r="AI3" s="412" t="s">
        <v>152</v>
      </c>
      <c r="AJ3" s="411" t="s">
        <v>153</v>
      </c>
      <c r="AK3" s="411" t="s">
        <v>154</v>
      </c>
      <c r="AL3" s="410" t="s">
        <v>152</v>
      </c>
      <c r="AM3" s="411" t="s">
        <v>153</v>
      </c>
      <c r="AN3" s="413" t="s">
        <v>154</v>
      </c>
      <c r="AO3" s="414" t="s">
        <v>152</v>
      </c>
      <c r="AP3" s="411" t="s">
        <v>153</v>
      </c>
      <c r="AQ3" s="415" t="s">
        <v>154</v>
      </c>
    </row>
    <row r="4" spans="1:43" s="7" customFormat="1" ht="24.95" customHeight="1" thickBot="1" x14ac:dyDescent="0.25">
      <c r="B4" s="68" t="s">
        <v>145</v>
      </c>
      <c r="C4" s="59"/>
      <c r="D4" s="59"/>
      <c r="E4" s="59"/>
      <c r="F4" s="59"/>
      <c r="G4" s="59"/>
      <c r="H4" s="60"/>
      <c r="I4" s="69"/>
      <c r="J4" s="69"/>
      <c r="K4" s="69"/>
      <c r="L4" s="70"/>
      <c r="M4" s="70"/>
      <c r="N4" s="69"/>
      <c r="O4" s="69"/>
      <c r="P4" s="69"/>
      <c r="Q4" s="69"/>
      <c r="R4" s="69"/>
      <c r="S4" s="71"/>
      <c r="T4" s="61"/>
      <c r="U4" s="69"/>
      <c r="V4" s="613" t="s">
        <v>176</v>
      </c>
      <c r="W4" s="69"/>
      <c r="X4" s="62"/>
      <c r="Y4" s="61"/>
      <c r="Z4" s="61"/>
      <c r="AA4" s="61"/>
      <c r="AB4" s="61"/>
      <c r="AC4" s="69"/>
      <c r="AD4" s="69"/>
      <c r="AE4" s="69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</row>
    <row r="5" spans="1:43" s="16" customFormat="1" ht="24.95" customHeight="1" x14ac:dyDescent="0.35">
      <c r="B5" s="367" t="s">
        <v>11</v>
      </c>
      <c r="C5" s="368"/>
      <c r="D5" s="48"/>
      <c r="E5" s="48"/>
      <c r="F5" s="48"/>
      <c r="G5" s="104"/>
      <c r="H5" s="110"/>
      <c r="I5" s="9">
        <v>1</v>
      </c>
      <c r="J5" s="9">
        <v>1</v>
      </c>
      <c r="K5" s="10"/>
      <c r="L5" s="11">
        <v>80</v>
      </c>
      <c r="M5" s="111">
        <v>250</v>
      </c>
      <c r="N5" s="94">
        <v>1.69</v>
      </c>
      <c r="O5" s="9">
        <v>1.69</v>
      </c>
      <c r="P5" s="67">
        <v>-0.06</v>
      </c>
      <c r="Q5" s="100">
        <v>-1.69</v>
      </c>
      <c r="R5" s="94">
        <v>3</v>
      </c>
      <c r="S5" s="13"/>
      <c r="T5" s="49"/>
      <c r="U5" s="142"/>
      <c r="V5" s="477"/>
      <c r="W5" s="478">
        <v>4</v>
      </c>
      <c r="X5" s="88"/>
      <c r="Y5" s="49"/>
      <c r="Z5" s="49"/>
      <c r="AA5" s="51"/>
      <c r="AB5" s="425"/>
      <c r="AC5" s="533">
        <v>2</v>
      </c>
      <c r="AD5" s="432">
        <v>-0.2</v>
      </c>
      <c r="AE5" s="534"/>
      <c r="AF5" s="533">
        <v>2</v>
      </c>
      <c r="AG5" s="432">
        <v>-0.2</v>
      </c>
      <c r="AH5" s="432">
        <v>2</v>
      </c>
      <c r="AI5" s="432">
        <v>2</v>
      </c>
      <c r="AJ5" s="432">
        <v>-0.2</v>
      </c>
      <c r="AK5" s="535">
        <v>2</v>
      </c>
      <c r="AL5" s="533">
        <v>2</v>
      </c>
      <c r="AM5" s="432">
        <v>-0.2</v>
      </c>
      <c r="AN5" s="432">
        <v>-2</v>
      </c>
      <c r="AO5" s="432">
        <v>2</v>
      </c>
      <c r="AP5" s="432">
        <v>-0.2</v>
      </c>
      <c r="AQ5" s="432">
        <v>-2</v>
      </c>
    </row>
    <row r="6" spans="1:43" s="16" customFormat="1" ht="24.95" customHeight="1" x14ac:dyDescent="0.35">
      <c r="B6" s="369" t="s">
        <v>143</v>
      </c>
      <c r="C6" s="370"/>
      <c r="D6" s="8"/>
      <c r="E6" s="8"/>
      <c r="F6" s="8"/>
      <c r="G6" s="105"/>
      <c r="H6" s="112"/>
      <c r="I6" s="17">
        <v>0.4</v>
      </c>
      <c r="J6" s="17">
        <v>0.4</v>
      </c>
      <c r="K6" s="18"/>
      <c r="L6" s="19">
        <v>40</v>
      </c>
      <c r="M6" s="113">
        <v>150</v>
      </c>
      <c r="N6" s="95">
        <v>0.8</v>
      </c>
      <c r="O6" s="17">
        <v>0.8</v>
      </c>
      <c r="P6" s="12">
        <v>-0.03</v>
      </c>
      <c r="Q6" s="101">
        <v>-0.8</v>
      </c>
      <c r="R6" s="95">
        <v>1.5</v>
      </c>
      <c r="S6" s="20"/>
      <c r="T6" s="15"/>
      <c r="U6" s="143"/>
      <c r="V6" s="477"/>
      <c r="W6" s="479">
        <v>2</v>
      </c>
      <c r="X6" s="89"/>
      <c r="Y6" s="15"/>
      <c r="Z6" s="15"/>
      <c r="AA6" s="14"/>
      <c r="AB6" s="426"/>
      <c r="AC6" s="536">
        <v>1</v>
      </c>
      <c r="AD6" s="433">
        <v>-0.1</v>
      </c>
      <c r="AE6" s="537"/>
      <c r="AF6" s="536">
        <v>1</v>
      </c>
      <c r="AG6" s="433">
        <v>-0.1</v>
      </c>
      <c r="AH6" s="433">
        <v>1</v>
      </c>
      <c r="AI6" s="433">
        <v>1</v>
      </c>
      <c r="AJ6" s="433">
        <v>-0.1</v>
      </c>
      <c r="AK6" s="538">
        <v>1</v>
      </c>
      <c r="AL6" s="536">
        <v>1</v>
      </c>
      <c r="AM6" s="433">
        <v>-0.1</v>
      </c>
      <c r="AN6" s="433">
        <v>-1</v>
      </c>
      <c r="AO6" s="433">
        <v>1</v>
      </c>
      <c r="AP6" s="433">
        <v>-0.1</v>
      </c>
      <c r="AQ6" s="433">
        <v>-1</v>
      </c>
    </row>
    <row r="7" spans="1:43" s="16" customFormat="1" ht="24.95" customHeight="1" x14ac:dyDescent="0.35">
      <c r="B7" s="371" t="s">
        <v>144</v>
      </c>
      <c r="C7" s="368"/>
      <c r="D7" s="8"/>
      <c r="E7" s="8"/>
      <c r="F7" s="8"/>
      <c r="G7" s="105"/>
      <c r="H7" s="112"/>
      <c r="I7" s="17">
        <v>-0.6</v>
      </c>
      <c r="J7" s="17">
        <v>-0.6</v>
      </c>
      <c r="K7" s="17">
        <v>0.39</v>
      </c>
      <c r="L7" s="19">
        <v>-40</v>
      </c>
      <c r="M7" s="113">
        <v>-150</v>
      </c>
      <c r="N7" s="95">
        <v>-0.8</v>
      </c>
      <c r="O7" s="17">
        <v>-0.8</v>
      </c>
      <c r="P7" s="12">
        <v>0.03</v>
      </c>
      <c r="Q7" s="101">
        <v>0.8</v>
      </c>
      <c r="R7" s="95">
        <v>-1.5</v>
      </c>
      <c r="S7" s="20"/>
      <c r="T7" s="15"/>
      <c r="U7" s="143"/>
      <c r="V7" s="477">
        <v>-30</v>
      </c>
      <c r="W7" s="479">
        <v>-2</v>
      </c>
      <c r="X7" s="89"/>
      <c r="Y7" s="15"/>
      <c r="Z7" s="15"/>
      <c r="AA7" s="14"/>
      <c r="AB7" s="426"/>
      <c r="AC7" s="536">
        <v>-1</v>
      </c>
      <c r="AD7" s="433">
        <v>0.1</v>
      </c>
      <c r="AE7" s="537"/>
      <c r="AF7" s="536">
        <v>-1</v>
      </c>
      <c r="AG7" s="433">
        <v>0.1</v>
      </c>
      <c r="AH7" s="433">
        <v>-1</v>
      </c>
      <c r="AI7" s="433">
        <v>-1</v>
      </c>
      <c r="AJ7" s="433">
        <v>0.1</v>
      </c>
      <c r="AK7" s="538">
        <v>-1</v>
      </c>
      <c r="AL7" s="536">
        <v>-1</v>
      </c>
      <c r="AM7" s="433">
        <v>0.1</v>
      </c>
      <c r="AN7" s="433">
        <v>1</v>
      </c>
      <c r="AO7" s="433">
        <v>-1</v>
      </c>
      <c r="AP7" s="433">
        <v>0.1</v>
      </c>
      <c r="AQ7" s="433">
        <v>1</v>
      </c>
    </row>
    <row r="8" spans="1:43" s="16" customFormat="1" ht="24.95" customHeight="1" thickBot="1" x14ac:dyDescent="0.4">
      <c r="B8" s="372" t="s">
        <v>2</v>
      </c>
      <c r="C8" s="368"/>
      <c r="D8" s="21"/>
      <c r="E8" s="21"/>
      <c r="F8" s="21"/>
      <c r="G8" s="106"/>
      <c r="H8" s="114"/>
      <c r="I8" s="22">
        <v>-1.1000000000000001</v>
      </c>
      <c r="J8" s="22">
        <v>-1.1000000000000001</v>
      </c>
      <c r="K8" s="23"/>
      <c r="L8" s="24">
        <v>-80</v>
      </c>
      <c r="M8" s="115">
        <v>-250</v>
      </c>
      <c r="N8" s="96">
        <v>-1.69</v>
      </c>
      <c r="O8" s="22">
        <v>-1.69</v>
      </c>
      <c r="P8" s="25">
        <v>0.06</v>
      </c>
      <c r="Q8" s="102">
        <v>1.69</v>
      </c>
      <c r="R8" s="96">
        <v>-3</v>
      </c>
      <c r="S8" s="26"/>
      <c r="T8" s="28"/>
      <c r="U8" s="144"/>
      <c r="V8" s="480">
        <v>-50</v>
      </c>
      <c r="W8" s="481">
        <v>-4</v>
      </c>
      <c r="X8" s="373"/>
      <c r="Y8" s="28"/>
      <c r="Z8" s="28"/>
      <c r="AA8" s="27"/>
      <c r="AB8" s="426"/>
      <c r="AC8" s="539">
        <v>-2</v>
      </c>
      <c r="AD8" s="434">
        <v>0.2</v>
      </c>
      <c r="AE8" s="540"/>
      <c r="AF8" s="539">
        <v>-2</v>
      </c>
      <c r="AG8" s="434">
        <v>0.2</v>
      </c>
      <c r="AH8" s="434">
        <v>-2</v>
      </c>
      <c r="AI8" s="434">
        <v>-2</v>
      </c>
      <c r="AJ8" s="434">
        <v>0.2</v>
      </c>
      <c r="AK8" s="541">
        <v>-2</v>
      </c>
      <c r="AL8" s="539">
        <v>-2</v>
      </c>
      <c r="AM8" s="434">
        <v>0.2</v>
      </c>
      <c r="AN8" s="434">
        <v>2</v>
      </c>
      <c r="AO8" s="434">
        <v>-2</v>
      </c>
      <c r="AP8" s="434">
        <v>0.2</v>
      </c>
      <c r="AQ8" s="434">
        <v>2</v>
      </c>
    </row>
    <row r="9" spans="1:43" s="29" customFormat="1" ht="24.95" customHeight="1" thickBot="1" x14ac:dyDescent="0.25">
      <c r="B9" s="38" t="s">
        <v>1</v>
      </c>
      <c r="C9" s="39"/>
      <c r="D9" s="39"/>
      <c r="E9" s="39"/>
      <c r="F9" s="39"/>
      <c r="G9" s="93"/>
      <c r="H9" s="116"/>
      <c r="I9" s="39" t="e">
        <f>ROUND((AVERAGE('HWW 1st Year Data'!I16:I18)),1)</f>
        <v>#DIV/0!</v>
      </c>
      <c r="J9" s="39" t="e">
        <f>ROUND((AVERAGE('HWW 1st Year Data'!J16:J18)),1)</f>
        <v>#DIV/0!</v>
      </c>
      <c r="K9" s="39" t="e">
        <f>ROUND((AVERAGE('HWW 1st Year Data'!K16:K18)),1)</f>
        <v>#DIV/0!</v>
      </c>
      <c r="L9" s="40" t="e">
        <f>ROUND((AVERAGE('HWW 1st Year Data'!L16:L18)),1)</f>
        <v>#DIV/0!</v>
      </c>
      <c r="M9" s="40" t="e">
        <f>ROUND((AVERAGE('HWW 1st Year Data'!M16:M18)),1)</f>
        <v>#DIV/0!</v>
      </c>
      <c r="N9" s="39" t="e">
        <f>ROUND((AVERAGE('HWW 1st Year Data'!N16:N18)),1)</f>
        <v>#DIV/0!</v>
      </c>
      <c r="O9" s="39" t="e">
        <f>ROUND((AVERAGE('HWW 1st Year Data'!O16:O18)),1)</f>
        <v>#DIV/0!</v>
      </c>
      <c r="P9" s="41" t="e">
        <f>ROUND((AVERAGE('HWW 1st Year Data'!P16:P18)),1)</f>
        <v>#DIV/0!</v>
      </c>
      <c r="Q9" s="39" t="e">
        <f>ROUND((AVERAGE('HWW 1st Year Data'!Q16:Q18)),1)</f>
        <v>#DIV/0!</v>
      </c>
      <c r="R9" s="39" t="e">
        <f>ROUND((AVERAGE('HWW 1st Year Data'!R16:R18)),1)</f>
        <v>#DIV/0!</v>
      </c>
      <c r="S9" s="39" t="e">
        <f>ROUND((AVERAGE('HWW 1st Year Data'!S16:S18)),1)</f>
        <v>#DIV/0!</v>
      </c>
      <c r="T9" s="39" t="e">
        <f>MROUND((AVERAGE('HWW 1st Year Data'!T16:T18)),0.5)</f>
        <v>#DIV/0!</v>
      </c>
      <c r="U9" s="40" t="e">
        <f>ROUND((AVERAGE('HWW 1st Year Data'!U16:U18)),1)</f>
        <v>#DIV/0!</v>
      </c>
      <c r="V9" s="584" t="e">
        <f>ROUND((AVERAGE('HWW 1st Year Data'!V16:V18)),1)</f>
        <v>#DIV/0!</v>
      </c>
      <c r="W9" s="39" t="e">
        <f>ROUND((AVERAGE('HWW 1st Year Data'!W16:W18)),1)</f>
        <v>#DIV/0!</v>
      </c>
      <c r="X9" s="40" t="e">
        <f>ROUND((AVERAGE('HWW 1st Year Data'!X16:X18)),1)</f>
        <v>#DIV/0!</v>
      </c>
      <c r="Y9" s="39" t="e">
        <f>ROUND((AVERAGE('HWW 1st Year Data'!Y16:Y18)),1)</f>
        <v>#DIV/0!</v>
      </c>
      <c r="Z9" s="39" t="e">
        <f>ROUND((AVERAGE('HWW 1st Year Data'!Z16:Z18)),1)</f>
        <v>#DIV/0!</v>
      </c>
      <c r="AA9" s="40" t="e">
        <f>ROUND((AVERAGE('HWW 1st Year Data'!AA16:AA18)),1)</f>
        <v>#DIV/0!</v>
      </c>
      <c r="AB9" s="39" t="e">
        <f>ROUND((AVERAGE('HWW 1st Year Data'!AB16:AB18)),1)</f>
        <v>#DIV/0!</v>
      </c>
      <c r="AC9" s="41" t="e">
        <f>AVERAGE(AC16:AC18)</f>
        <v>#DIV/0!</v>
      </c>
      <c r="AD9" s="41" t="e">
        <f t="shared" ref="AD9:AQ9" si="0">AVERAGE(AD16:AD18)</f>
        <v>#DIV/0!</v>
      </c>
      <c r="AE9" s="41" t="e">
        <f t="shared" si="0"/>
        <v>#DIV/0!</v>
      </c>
      <c r="AF9" s="41" t="e">
        <f t="shared" si="0"/>
        <v>#DIV/0!</v>
      </c>
      <c r="AG9" s="41" t="e">
        <f t="shared" si="0"/>
        <v>#DIV/0!</v>
      </c>
      <c r="AH9" s="41" t="e">
        <f t="shared" si="0"/>
        <v>#DIV/0!</v>
      </c>
      <c r="AI9" s="41" t="e">
        <f t="shared" si="0"/>
        <v>#DIV/0!</v>
      </c>
      <c r="AJ9" s="41" t="e">
        <f t="shared" si="0"/>
        <v>#DIV/0!</v>
      </c>
      <c r="AK9" s="41" t="e">
        <f t="shared" si="0"/>
        <v>#DIV/0!</v>
      </c>
      <c r="AL9" s="41" t="e">
        <f t="shared" si="0"/>
        <v>#DIV/0!</v>
      </c>
      <c r="AM9" s="41" t="e">
        <f t="shared" si="0"/>
        <v>#DIV/0!</v>
      </c>
      <c r="AN9" s="41" t="e">
        <f t="shared" si="0"/>
        <v>#DIV/0!</v>
      </c>
      <c r="AO9" s="41" t="e">
        <f t="shared" si="0"/>
        <v>#DIV/0!</v>
      </c>
      <c r="AP9" s="41" t="e">
        <f t="shared" si="0"/>
        <v>#DIV/0!</v>
      </c>
      <c r="AQ9" s="41" t="e">
        <f t="shared" si="0"/>
        <v>#DIV/0!</v>
      </c>
    </row>
    <row r="10" spans="1:43" s="30" customFormat="1" ht="24.95" customHeight="1" thickBot="1" x14ac:dyDescent="0.25">
      <c r="B10" s="582" t="s">
        <v>186</v>
      </c>
      <c r="C10" s="53"/>
      <c r="D10" s="53"/>
      <c r="E10" s="53"/>
      <c r="F10" s="53"/>
      <c r="G10" s="53"/>
      <c r="H10" s="54"/>
      <c r="I10" s="55"/>
      <c r="J10" s="55"/>
      <c r="K10" s="55"/>
      <c r="L10" s="56"/>
      <c r="M10" s="56"/>
      <c r="N10" s="55"/>
      <c r="O10" s="55"/>
      <c r="P10" s="55"/>
      <c r="Q10" s="57"/>
      <c r="R10" s="58"/>
      <c r="S10" s="55"/>
      <c r="T10" s="57"/>
      <c r="U10" s="145"/>
      <c r="V10" s="145"/>
      <c r="W10" s="145"/>
      <c r="X10" s="56"/>
      <c r="Y10" s="58"/>
      <c r="Z10" s="58"/>
      <c r="AA10" s="56"/>
      <c r="AB10" s="58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</row>
    <row r="11" spans="1:43" s="32" customFormat="1" ht="24.95" customHeight="1" x14ac:dyDescent="0.2">
      <c r="B11" s="367" t="s">
        <v>11</v>
      </c>
      <c r="C11" s="368"/>
      <c r="D11" s="48"/>
      <c r="E11" s="48"/>
      <c r="F11" s="48"/>
      <c r="G11" s="104"/>
      <c r="H11" s="110"/>
      <c r="I11" s="49" t="e">
        <f t="shared" ref="I11:J14" si="1">I$9+I5</f>
        <v>#DIV/0!</v>
      </c>
      <c r="J11" s="49" t="e">
        <f t="shared" si="1"/>
        <v>#DIV/0!</v>
      </c>
      <c r="K11" s="49"/>
      <c r="L11" s="50" t="e">
        <f>((L$9+L5))</f>
        <v>#DIV/0!</v>
      </c>
      <c r="M11" s="117" t="e">
        <f t="shared" ref="M11:P14" si="2">M$9+M5</f>
        <v>#DIV/0!</v>
      </c>
      <c r="N11" s="86" t="e">
        <f t="shared" si="2"/>
        <v>#DIV/0!</v>
      </c>
      <c r="O11" s="49" t="e">
        <f t="shared" si="2"/>
        <v>#DIV/0!</v>
      </c>
      <c r="P11" s="52" t="e">
        <f t="shared" si="2"/>
        <v>#DIV/0!</v>
      </c>
      <c r="Q11" s="100" t="e">
        <f t="shared" ref="Q11:R14" si="3">Q$9+Q5</f>
        <v>#DIV/0!</v>
      </c>
      <c r="R11" s="86" t="e">
        <f t="shared" si="3"/>
        <v>#DIV/0!</v>
      </c>
      <c r="S11" s="52"/>
      <c r="T11" s="49"/>
      <c r="U11" s="142"/>
      <c r="V11" s="477"/>
      <c r="W11" s="482" t="e">
        <f t="shared" ref="W11:X14" si="4">W$9+W5</f>
        <v>#DIV/0!</v>
      </c>
      <c r="X11" s="88" t="e">
        <f t="shared" si="4"/>
        <v>#DIV/0!</v>
      </c>
      <c r="Y11" s="49"/>
      <c r="Z11" s="49"/>
      <c r="AA11" s="51" t="e">
        <f>AA$9+AA5</f>
        <v>#DIV/0!</v>
      </c>
      <c r="AB11" s="427"/>
      <c r="AC11" s="542" t="e">
        <f t="shared" ref="AC11:AD14" si="5">AC$9+AC5</f>
        <v>#DIV/0!</v>
      </c>
      <c r="AD11" s="543" t="e">
        <f t="shared" si="5"/>
        <v>#DIV/0!</v>
      </c>
      <c r="AE11" s="544"/>
      <c r="AF11" s="545" t="e">
        <f t="shared" ref="AF11:AQ11" si="6">AF$9+AF5</f>
        <v>#DIV/0!</v>
      </c>
      <c r="AG11" s="52" t="e">
        <f t="shared" si="6"/>
        <v>#DIV/0!</v>
      </c>
      <c r="AH11" s="52" t="e">
        <f t="shared" si="6"/>
        <v>#DIV/0!</v>
      </c>
      <c r="AI11" s="52" t="e">
        <f t="shared" si="6"/>
        <v>#DIV/0!</v>
      </c>
      <c r="AJ11" s="52" t="e">
        <f t="shared" si="6"/>
        <v>#DIV/0!</v>
      </c>
      <c r="AK11" s="544" t="e">
        <f t="shared" si="6"/>
        <v>#DIV/0!</v>
      </c>
      <c r="AL11" s="545" t="e">
        <f t="shared" si="6"/>
        <v>#DIV/0!</v>
      </c>
      <c r="AM11" s="52" t="e">
        <f t="shared" si="6"/>
        <v>#DIV/0!</v>
      </c>
      <c r="AN11" s="52" t="e">
        <f t="shared" si="6"/>
        <v>#DIV/0!</v>
      </c>
      <c r="AO11" s="52" t="e">
        <f t="shared" si="6"/>
        <v>#DIV/0!</v>
      </c>
      <c r="AP11" s="52" t="e">
        <f t="shared" si="6"/>
        <v>#DIV/0!</v>
      </c>
      <c r="AQ11" s="544" t="e">
        <f t="shared" si="6"/>
        <v>#DIV/0!</v>
      </c>
    </row>
    <row r="12" spans="1:43" s="32" customFormat="1" ht="24.95" customHeight="1" x14ac:dyDescent="0.2">
      <c r="B12" s="369" t="s">
        <v>143</v>
      </c>
      <c r="C12" s="370"/>
      <c r="D12" s="8"/>
      <c r="E12" s="8"/>
      <c r="F12" s="8"/>
      <c r="G12" s="105"/>
      <c r="H12" s="112"/>
      <c r="I12" s="15" t="e">
        <f t="shared" si="1"/>
        <v>#DIV/0!</v>
      </c>
      <c r="J12" s="15" t="e">
        <f t="shared" si="1"/>
        <v>#DIV/0!</v>
      </c>
      <c r="K12" s="15"/>
      <c r="L12" s="14" t="e">
        <f>L$9+L6</f>
        <v>#DIV/0!</v>
      </c>
      <c r="M12" s="118" t="e">
        <f t="shared" si="2"/>
        <v>#DIV/0!</v>
      </c>
      <c r="N12" s="87" t="e">
        <f t="shared" si="2"/>
        <v>#DIV/0!</v>
      </c>
      <c r="O12" s="15" t="e">
        <f t="shared" si="2"/>
        <v>#DIV/0!</v>
      </c>
      <c r="P12" s="31" t="e">
        <f t="shared" si="2"/>
        <v>#DIV/0!</v>
      </c>
      <c r="Q12" s="101" t="e">
        <f t="shared" si="3"/>
        <v>#DIV/0!</v>
      </c>
      <c r="R12" s="87" t="e">
        <f t="shared" si="3"/>
        <v>#DIV/0!</v>
      </c>
      <c r="S12" s="31"/>
      <c r="T12" s="15"/>
      <c r="U12" s="143"/>
      <c r="V12" s="477"/>
      <c r="W12" s="484" t="e">
        <f t="shared" si="4"/>
        <v>#DIV/0!</v>
      </c>
      <c r="X12" s="89" t="e">
        <f t="shared" si="4"/>
        <v>#DIV/0!</v>
      </c>
      <c r="Y12" s="15"/>
      <c r="Z12" s="15"/>
      <c r="AA12" s="14" t="e">
        <f>AA$9+AA6</f>
        <v>#DIV/0!</v>
      </c>
      <c r="AB12" s="428"/>
      <c r="AC12" s="546" t="e">
        <f t="shared" si="5"/>
        <v>#DIV/0!</v>
      </c>
      <c r="AD12" s="547" t="e">
        <f t="shared" si="5"/>
        <v>#DIV/0!</v>
      </c>
      <c r="AE12" s="548"/>
      <c r="AF12" s="549" t="e">
        <f t="shared" ref="AF12:AJ14" si="7">AF$9+AF6</f>
        <v>#DIV/0!</v>
      </c>
      <c r="AG12" s="31" t="e">
        <f t="shared" si="7"/>
        <v>#DIV/0!</v>
      </c>
      <c r="AH12" s="31" t="e">
        <f t="shared" si="7"/>
        <v>#DIV/0!</v>
      </c>
      <c r="AI12" s="31" t="e">
        <f t="shared" si="7"/>
        <v>#DIV/0!</v>
      </c>
      <c r="AJ12" s="31" t="e">
        <f t="shared" si="7"/>
        <v>#DIV/0!</v>
      </c>
      <c r="AK12" s="548" t="e">
        <f t="shared" ref="AK12" si="8">AK$9+AK6</f>
        <v>#DIV/0!</v>
      </c>
      <c r="AL12" s="549" t="e">
        <f t="shared" ref="AL12:AP14" si="9">AL$9+AL6</f>
        <v>#DIV/0!</v>
      </c>
      <c r="AM12" s="31" t="e">
        <f t="shared" si="9"/>
        <v>#DIV/0!</v>
      </c>
      <c r="AN12" s="31" t="e">
        <f t="shared" si="9"/>
        <v>#DIV/0!</v>
      </c>
      <c r="AO12" s="31" t="e">
        <f t="shared" si="9"/>
        <v>#DIV/0!</v>
      </c>
      <c r="AP12" s="31" t="e">
        <f t="shared" si="9"/>
        <v>#DIV/0!</v>
      </c>
      <c r="AQ12" s="548" t="e">
        <f t="shared" ref="AQ12" si="10">AQ$9+AQ6</f>
        <v>#DIV/0!</v>
      </c>
    </row>
    <row r="13" spans="1:43" s="32" customFormat="1" ht="24.95" customHeight="1" x14ac:dyDescent="0.2">
      <c r="B13" s="371" t="s">
        <v>144</v>
      </c>
      <c r="C13" s="368"/>
      <c r="D13" s="8"/>
      <c r="E13" s="8"/>
      <c r="F13" s="8"/>
      <c r="G13" s="105"/>
      <c r="H13" s="112"/>
      <c r="I13" s="15" t="e">
        <f t="shared" si="1"/>
        <v>#DIV/0!</v>
      </c>
      <c r="J13" s="15" t="e">
        <f t="shared" si="1"/>
        <v>#DIV/0!</v>
      </c>
      <c r="K13" s="33" t="e">
        <f>K$9+K7</f>
        <v>#DIV/0!</v>
      </c>
      <c r="L13" s="14" t="e">
        <f>L$9+L7</f>
        <v>#DIV/0!</v>
      </c>
      <c r="M13" s="118" t="e">
        <f t="shared" si="2"/>
        <v>#DIV/0!</v>
      </c>
      <c r="N13" s="87" t="e">
        <f t="shared" si="2"/>
        <v>#DIV/0!</v>
      </c>
      <c r="O13" s="15" t="e">
        <f t="shared" si="2"/>
        <v>#DIV/0!</v>
      </c>
      <c r="P13" s="31" t="e">
        <f t="shared" si="2"/>
        <v>#DIV/0!</v>
      </c>
      <c r="Q13" s="101" t="e">
        <f t="shared" si="3"/>
        <v>#DIV/0!</v>
      </c>
      <c r="R13" s="87" t="e">
        <f t="shared" si="3"/>
        <v>#DIV/0!</v>
      </c>
      <c r="S13" s="31"/>
      <c r="T13" s="15"/>
      <c r="U13" s="143"/>
      <c r="V13" s="483">
        <f>V18+V7</f>
        <v>-30</v>
      </c>
      <c r="W13" s="484" t="e">
        <f t="shared" si="4"/>
        <v>#DIV/0!</v>
      </c>
      <c r="X13" s="89" t="e">
        <f t="shared" si="4"/>
        <v>#DIV/0!</v>
      </c>
      <c r="Y13" s="15"/>
      <c r="Z13" s="15"/>
      <c r="AA13" s="14" t="e">
        <f>AA$9+AA7</f>
        <v>#DIV/0!</v>
      </c>
      <c r="AB13" s="428"/>
      <c r="AC13" s="546" t="e">
        <f t="shared" si="5"/>
        <v>#DIV/0!</v>
      </c>
      <c r="AD13" s="547" t="e">
        <f t="shared" si="5"/>
        <v>#DIV/0!</v>
      </c>
      <c r="AE13" s="548"/>
      <c r="AF13" s="549" t="e">
        <f t="shared" si="7"/>
        <v>#DIV/0!</v>
      </c>
      <c r="AG13" s="31" t="e">
        <f t="shared" si="7"/>
        <v>#DIV/0!</v>
      </c>
      <c r="AH13" s="31" t="e">
        <f t="shared" si="7"/>
        <v>#DIV/0!</v>
      </c>
      <c r="AI13" s="31" t="e">
        <f t="shared" si="7"/>
        <v>#DIV/0!</v>
      </c>
      <c r="AJ13" s="31" t="e">
        <f t="shared" si="7"/>
        <v>#DIV/0!</v>
      </c>
      <c r="AK13" s="548" t="e">
        <f t="shared" ref="AK13" si="11">AK$9+AK7</f>
        <v>#DIV/0!</v>
      </c>
      <c r="AL13" s="549" t="e">
        <f t="shared" si="9"/>
        <v>#DIV/0!</v>
      </c>
      <c r="AM13" s="31" t="e">
        <f t="shared" si="9"/>
        <v>#DIV/0!</v>
      </c>
      <c r="AN13" s="31" t="e">
        <f t="shared" si="9"/>
        <v>#DIV/0!</v>
      </c>
      <c r="AO13" s="31" t="e">
        <f t="shared" si="9"/>
        <v>#DIV/0!</v>
      </c>
      <c r="AP13" s="31" t="e">
        <f t="shared" si="9"/>
        <v>#DIV/0!</v>
      </c>
      <c r="AQ13" s="548" t="e">
        <f t="shared" ref="AQ13" si="12">AQ$9+AQ7</f>
        <v>#DIV/0!</v>
      </c>
    </row>
    <row r="14" spans="1:43" s="34" customFormat="1" ht="24.95" customHeight="1" thickBot="1" x14ac:dyDescent="0.25">
      <c r="B14" s="372" t="s">
        <v>2</v>
      </c>
      <c r="C14" s="368"/>
      <c r="D14" s="63"/>
      <c r="E14" s="63"/>
      <c r="F14" s="63"/>
      <c r="G14" s="107"/>
      <c r="H14" s="119"/>
      <c r="I14" s="64" t="e">
        <f t="shared" si="1"/>
        <v>#DIV/0!</v>
      </c>
      <c r="J14" s="64" t="e">
        <f t="shared" si="1"/>
        <v>#DIV/0!</v>
      </c>
      <c r="K14" s="64"/>
      <c r="L14" s="65" t="e">
        <f>L$9+L8</f>
        <v>#DIV/0!</v>
      </c>
      <c r="M14" s="120" t="e">
        <f t="shared" si="2"/>
        <v>#DIV/0!</v>
      </c>
      <c r="N14" s="97" t="e">
        <f t="shared" si="2"/>
        <v>#DIV/0!</v>
      </c>
      <c r="O14" s="64" t="e">
        <f t="shared" si="2"/>
        <v>#DIV/0!</v>
      </c>
      <c r="P14" s="66" t="e">
        <f t="shared" si="2"/>
        <v>#DIV/0!</v>
      </c>
      <c r="Q14" s="103" t="e">
        <f t="shared" si="3"/>
        <v>#DIV/0!</v>
      </c>
      <c r="R14" s="97" t="e">
        <f t="shared" si="3"/>
        <v>#DIV/0!</v>
      </c>
      <c r="S14" s="66"/>
      <c r="T14" s="64"/>
      <c r="U14" s="146"/>
      <c r="V14" s="513">
        <f>V18+V8</f>
        <v>-50</v>
      </c>
      <c r="W14" s="485" t="e">
        <f t="shared" si="4"/>
        <v>#DIV/0!</v>
      </c>
      <c r="X14" s="90" t="e">
        <f t="shared" si="4"/>
        <v>#DIV/0!</v>
      </c>
      <c r="Y14" s="64"/>
      <c r="Z14" s="64"/>
      <c r="AA14" s="65" t="e">
        <f>AA$9+AA8</f>
        <v>#DIV/0!</v>
      </c>
      <c r="AB14" s="429"/>
      <c r="AC14" s="550" t="e">
        <f t="shared" si="5"/>
        <v>#DIV/0!</v>
      </c>
      <c r="AD14" s="551" t="e">
        <f t="shared" si="5"/>
        <v>#DIV/0!</v>
      </c>
      <c r="AE14" s="552"/>
      <c r="AF14" s="553" t="e">
        <f t="shared" si="7"/>
        <v>#DIV/0!</v>
      </c>
      <c r="AG14" s="66" t="e">
        <f t="shared" si="7"/>
        <v>#DIV/0!</v>
      </c>
      <c r="AH14" s="66" t="e">
        <f t="shared" si="7"/>
        <v>#DIV/0!</v>
      </c>
      <c r="AI14" s="66" t="e">
        <f t="shared" si="7"/>
        <v>#DIV/0!</v>
      </c>
      <c r="AJ14" s="66" t="e">
        <f t="shared" si="7"/>
        <v>#DIV/0!</v>
      </c>
      <c r="AK14" s="552" t="e">
        <f t="shared" ref="AK14" si="13">AK$9+AK8</f>
        <v>#DIV/0!</v>
      </c>
      <c r="AL14" s="553" t="e">
        <f t="shared" si="9"/>
        <v>#DIV/0!</v>
      </c>
      <c r="AM14" s="66" t="e">
        <f t="shared" si="9"/>
        <v>#DIV/0!</v>
      </c>
      <c r="AN14" s="66" t="e">
        <f t="shared" si="9"/>
        <v>#DIV/0!</v>
      </c>
      <c r="AO14" s="66" t="e">
        <f t="shared" si="9"/>
        <v>#DIV/0!</v>
      </c>
      <c r="AP14" s="66" t="e">
        <f t="shared" si="9"/>
        <v>#DIV/0!</v>
      </c>
      <c r="AQ14" s="552" t="e">
        <f t="shared" ref="AQ14" si="14">AQ$9+AQ8</f>
        <v>#DIV/0!</v>
      </c>
    </row>
    <row r="15" spans="1:43" s="30" customFormat="1" ht="24.95" customHeight="1" thickBot="1" x14ac:dyDescent="0.25">
      <c r="A15" s="123" t="s">
        <v>177</v>
      </c>
      <c r="B15" s="583" t="s">
        <v>16</v>
      </c>
      <c r="C15" s="42"/>
      <c r="D15" s="42"/>
      <c r="E15" s="42"/>
      <c r="F15" s="42"/>
      <c r="G15" s="42"/>
      <c r="H15" s="43"/>
      <c r="I15" s="44"/>
      <c r="J15" s="44"/>
      <c r="K15" s="44"/>
      <c r="L15" s="45"/>
      <c r="M15" s="46"/>
      <c r="N15" s="44"/>
      <c r="O15" s="44"/>
      <c r="P15" s="44"/>
      <c r="Q15" s="44"/>
      <c r="R15" s="44"/>
      <c r="S15" s="47"/>
      <c r="T15" s="44"/>
      <c r="U15" s="147"/>
      <c r="V15" s="147"/>
      <c r="W15" s="147"/>
      <c r="X15" s="46"/>
      <c r="Y15" s="44"/>
      <c r="Z15" s="44"/>
      <c r="AA15" s="44"/>
      <c r="AB15" s="44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</row>
    <row r="16" spans="1:43" s="7" customFormat="1" ht="24.95" customHeight="1" x14ac:dyDescent="0.35">
      <c r="A16" s="124"/>
      <c r="B16" s="72" t="s">
        <v>35</v>
      </c>
      <c r="C16" s="73" t="s">
        <v>32</v>
      </c>
      <c r="D16" s="73"/>
      <c r="E16" s="73"/>
      <c r="F16" s="73"/>
      <c r="G16" s="108"/>
      <c r="H16" s="121"/>
      <c r="I16" s="74"/>
      <c r="J16" s="74"/>
      <c r="K16" s="74"/>
      <c r="L16" s="72"/>
      <c r="M16" s="587"/>
      <c r="N16" s="98"/>
      <c r="O16" s="74"/>
      <c r="P16" s="76"/>
      <c r="Q16" s="363"/>
      <c r="R16" s="98"/>
      <c r="S16" s="76"/>
      <c r="T16" s="74"/>
      <c r="U16" s="148"/>
      <c r="V16" s="148"/>
      <c r="W16" s="379"/>
      <c r="X16" s="91"/>
      <c r="Y16" s="74"/>
      <c r="Z16" s="74"/>
      <c r="AA16" s="75"/>
      <c r="AB16" s="430"/>
      <c r="AC16" s="593"/>
      <c r="AD16" s="593"/>
      <c r="AE16" s="598"/>
      <c r="AF16" s="607"/>
      <c r="AG16" s="593"/>
      <c r="AH16" s="593"/>
      <c r="AI16" s="593"/>
      <c r="AJ16" s="593"/>
      <c r="AK16" s="598"/>
      <c r="AL16" s="607"/>
      <c r="AM16" s="593"/>
      <c r="AN16" s="593"/>
      <c r="AO16" s="593"/>
      <c r="AP16" s="593"/>
      <c r="AQ16" s="593"/>
    </row>
    <row r="17" spans="1:43" s="7" customFormat="1" ht="24.95" customHeight="1" x14ac:dyDescent="0.35">
      <c r="A17" s="124"/>
      <c r="B17" s="486" t="s">
        <v>38</v>
      </c>
      <c r="C17" s="487" t="s">
        <v>34</v>
      </c>
      <c r="D17" s="487"/>
      <c r="E17" s="487"/>
      <c r="F17" s="487"/>
      <c r="G17" s="488"/>
      <c r="H17" s="489"/>
      <c r="I17" s="490"/>
      <c r="J17" s="490"/>
      <c r="K17" s="490"/>
      <c r="L17" s="491"/>
      <c r="M17" s="492"/>
      <c r="N17" s="493"/>
      <c r="O17" s="490"/>
      <c r="P17" s="494"/>
      <c r="Q17" s="495"/>
      <c r="R17" s="496"/>
      <c r="S17" s="494"/>
      <c r="T17" s="490"/>
      <c r="U17" s="498"/>
      <c r="V17" s="498"/>
      <c r="W17" s="499"/>
      <c r="X17" s="500"/>
      <c r="Y17" s="490"/>
      <c r="Z17" s="490"/>
      <c r="AA17" s="497"/>
      <c r="AB17" s="501"/>
      <c r="AC17" s="588"/>
      <c r="AD17" s="588"/>
      <c r="AE17" s="599"/>
      <c r="AF17" s="608"/>
      <c r="AG17" s="589"/>
      <c r="AH17" s="589"/>
      <c r="AI17" s="589"/>
      <c r="AJ17" s="589"/>
      <c r="AK17" s="603"/>
      <c r="AL17" s="608"/>
      <c r="AM17" s="588"/>
      <c r="AN17" s="588"/>
      <c r="AO17" s="588"/>
      <c r="AP17" s="588"/>
      <c r="AQ17" s="588"/>
    </row>
    <row r="18" spans="1:43" s="7" customFormat="1" ht="24.95" customHeight="1" thickBot="1" x14ac:dyDescent="0.4">
      <c r="A18" s="124"/>
      <c r="B18" s="78" t="s">
        <v>110</v>
      </c>
      <c r="C18" s="79" t="s">
        <v>33</v>
      </c>
      <c r="D18" s="79"/>
      <c r="E18" s="79"/>
      <c r="F18" s="79"/>
      <c r="G18" s="109"/>
      <c r="H18" s="122"/>
      <c r="I18" s="80"/>
      <c r="J18" s="80"/>
      <c r="K18" s="502"/>
      <c r="L18" s="78"/>
      <c r="M18" s="503"/>
      <c r="N18" s="99"/>
      <c r="O18" s="80"/>
      <c r="P18" s="82"/>
      <c r="Q18" s="364"/>
      <c r="R18" s="99"/>
      <c r="S18" s="82"/>
      <c r="T18" s="80"/>
      <c r="U18" s="149"/>
      <c r="V18" s="149"/>
      <c r="W18" s="150"/>
      <c r="X18" s="92"/>
      <c r="Y18" s="80"/>
      <c r="Z18" s="80"/>
      <c r="AA18" s="81"/>
      <c r="AB18" s="504"/>
      <c r="AC18" s="596"/>
      <c r="AD18" s="596"/>
      <c r="AE18" s="600"/>
      <c r="AF18" s="609"/>
      <c r="AG18" s="597"/>
      <c r="AH18" s="597"/>
      <c r="AI18" s="597"/>
      <c r="AJ18" s="597"/>
      <c r="AK18" s="604"/>
      <c r="AL18" s="609"/>
      <c r="AM18" s="596"/>
      <c r="AN18" s="596"/>
      <c r="AO18" s="596"/>
      <c r="AP18" s="596"/>
      <c r="AQ18" s="596"/>
    </row>
    <row r="19" spans="1:43" s="7" customFormat="1" ht="24.95" customHeight="1" x14ac:dyDescent="0.35">
      <c r="A19" s="125"/>
      <c r="B19" s="126"/>
      <c r="C19" s="127" t="s">
        <v>18</v>
      </c>
      <c r="D19" s="374"/>
      <c r="E19" s="374"/>
      <c r="F19" s="374"/>
      <c r="G19" s="375"/>
      <c r="H19" s="128"/>
      <c r="I19" s="129"/>
      <c r="J19" s="129"/>
      <c r="K19" s="129"/>
      <c r="L19" s="126"/>
      <c r="M19" s="130"/>
      <c r="N19" s="131"/>
      <c r="O19" s="129"/>
      <c r="P19" s="132"/>
      <c r="Q19" s="365"/>
      <c r="R19" s="131"/>
      <c r="S19" s="132"/>
      <c r="T19" s="129"/>
      <c r="U19" s="151"/>
      <c r="V19" s="151"/>
      <c r="W19" s="152"/>
      <c r="X19" s="134"/>
      <c r="Y19" s="129"/>
      <c r="Z19" s="129"/>
      <c r="AA19" s="133"/>
      <c r="AB19" s="420"/>
      <c r="AC19" s="594"/>
      <c r="AD19" s="594"/>
      <c r="AE19" s="601"/>
      <c r="AF19" s="610"/>
      <c r="AG19" s="595"/>
      <c r="AH19" s="595"/>
      <c r="AI19" s="595"/>
      <c r="AJ19" s="595"/>
      <c r="AK19" s="605"/>
      <c r="AL19" s="610"/>
      <c r="AM19" s="594"/>
      <c r="AN19" s="594"/>
      <c r="AO19" s="594"/>
      <c r="AP19" s="594"/>
      <c r="AQ19" s="594"/>
    </row>
    <row r="20" spans="1:43" s="7" customFormat="1" ht="24.95" customHeight="1" x14ac:dyDescent="0.35">
      <c r="A20" s="125"/>
      <c r="B20" s="135"/>
      <c r="C20" s="127" t="s">
        <v>18</v>
      </c>
      <c r="D20" s="376"/>
      <c r="E20" s="376"/>
      <c r="F20" s="376"/>
      <c r="G20" s="377"/>
      <c r="H20" s="138"/>
      <c r="I20" s="84"/>
      <c r="J20" s="84"/>
      <c r="K20" s="84"/>
      <c r="L20" s="135"/>
      <c r="M20" s="139"/>
      <c r="N20" s="140"/>
      <c r="O20" s="84"/>
      <c r="P20" s="85"/>
      <c r="Q20" s="366"/>
      <c r="R20" s="140"/>
      <c r="S20" s="85"/>
      <c r="T20" s="84"/>
      <c r="U20" s="153"/>
      <c r="V20" s="153"/>
      <c r="W20" s="154"/>
      <c r="X20" s="141"/>
      <c r="Y20" s="84"/>
      <c r="Z20" s="84"/>
      <c r="AA20" s="83"/>
      <c r="AB20" s="418"/>
      <c r="AC20" s="590"/>
      <c r="AD20" s="590"/>
      <c r="AE20" s="602"/>
      <c r="AF20" s="611"/>
      <c r="AG20" s="591"/>
      <c r="AH20" s="591"/>
      <c r="AI20" s="591"/>
      <c r="AJ20" s="591"/>
      <c r="AK20" s="606"/>
      <c r="AL20" s="611"/>
      <c r="AM20" s="590"/>
      <c r="AN20" s="590"/>
      <c r="AO20" s="590"/>
      <c r="AP20" s="590"/>
      <c r="AQ20" s="590"/>
    </row>
    <row r="21" spans="1:43" s="7" customFormat="1" ht="24.95" customHeight="1" x14ac:dyDescent="0.35">
      <c r="A21" s="125"/>
      <c r="B21" s="126"/>
      <c r="C21" s="127" t="s">
        <v>18</v>
      </c>
      <c r="D21" s="374"/>
      <c r="E21" s="374"/>
      <c r="F21" s="374"/>
      <c r="G21" s="375"/>
      <c r="H21" s="128"/>
      <c r="I21" s="129"/>
      <c r="J21" s="129"/>
      <c r="K21" s="129"/>
      <c r="L21" s="126"/>
      <c r="M21" s="130"/>
      <c r="N21" s="131"/>
      <c r="O21" s="129"/>
      <c r="P21" s="132"/>
      <c r="Q21" s="365"/>
      <c r="R21" s="131"/>
      <c r="S21" s="132"/>
      <c r="T21" s="129"/>
      <c r="U21" s="151"/>
      <c r="V21" s="151"/>
      <c r="W21" s="152"/>
      <c r="X21" s="134"/>
      <c r="Y21" s="129"/>
      <c r="Z21" s="129"/>
      <c r="AA21" s="133"/>
      <c r="AB21" s="420"/>
      <c r="AC21" s="590"/>
      <c r="AD21" s="590"/>
      <c r="AE21" s="602"/>
      <c r="AF21" s="611"/>
      <c r="AG21" s="591"/>
      <c r="AH21" s="591"/>
      <c r="AI21" s="591"/>
      <c r="AJ21" s="591"/>
      <c r="AK21" s="606"/>
      <c r="AL21" s="611"/>
      <c r="AM21" s="590"/>
      <c r="AN21" s="590"/>
      <c r="AO21" s="590"/>
      <c r="AP21" s="590"/>
      <c r="AQ21" s="590"/>
    </row>
    <row r="22" spans="1:43" s="7" customFormat="1" ht="24.95" customHeight="1" x14ac:dyDescent="0.35">
      <c r="A22" s="125"/>
      <c r="B22" s="126"/>
      <c r="C22" s="127" t="s">
        <v>18</v>
      </c>
      <c r="D22" s="374"/>
      <c r="E22" s="374"/>
      <c r="F22" s="374"/>
      <c r="G22" s="375"/>
      <c r="H22" s="128"/>
      <c r="I22" s="129"/>
      <c r="J22" s="129"/>
      <c r="K22" s="129"/>
      <c r="L22" s="126"/>
      <c r="M22" s="130"/>
      <c r="N22" s="131"/>
      <c r="O22" s="129"/>
      <c r="P22" s="132"/>
      <c r="Q22" s="365"/>
      <c r="R22" s="131"/>
      <c r="S22" s="132"/>
      <c r="T22" s="129"/>
      <c r="U22" s="151"/>
      <c r="V22" s="151"/>
      <c r="W22" s="152"/>
      <c r="X22" s="134"/>
      <c r="Y22" s="129"/>
      <c r="Z22" s="129"/>
      <c r="AA22" s="133"/>
      <c r="AB22" s="420"/>
      <c r="AC22" s="590"/>
      <c r="AD22" s="590"/>
      <c r="AE22" s="602"/>
      <c r="AF22" s="611"/>
      <c r="AG22" s="591"/>
      <c r="AH22" s="591"/>
      <c r="AI22" s="591"/>
      <c r="AJ22" s="591"/>
      <c r="AK22" s="606"/>
      <c r="AL22" s="611"/>
      <c r="AM22" s="590"/>
      <c r="AN22" s="590"/>
      <c r="AO22" s="590"/>
      <c r="AP22" s="590"/>
      <c r="AQ22" s="590"/>
    </row>
    <row r="23" spans="1:43" s="7" customFormat="1" ht="24.95" customHeight="1" x14ac:dyDescent="0.35">
      <c r="A23" s="125"/>
      <c r="B23" s="135"/>
      <c r="C23" s="127" t="s">
        <v>18</v>
      </c>
      <c r="D23" s="376"/>
      <c r="E23" s="376"/>
      <c r="F23" s="376"/>
      <c r="G23" s="377"/>
      <c r="H23" s="138"/>
      <c r="I23" s="84"/>
      <c r="J23" s="84"/>
      <c r="K23" s="84"/>
      <c r="L23" s="135"/>
      <c r="M23" s="139"/>
      <c r="N23" s="140"/>
      <c r="O23" s="84"/>
      <c r="P23" s="85"/>
      <c r="Q23" s="366"/>
      <c r="R23" s="140"/>
      <c r="S23" s="85"/>
      <c r="T23" s="84"/>
      <c r="U23" s="153"/>
      <c r="V23" s="153"/>
      <c r="W23" s="154"/>
      <c r="X23" s="141"/>
      <c r="Y23" s="84"/>
      <c r="Z23" s="84"/>
      <c r="AA23" s="83"/>
      <c r="AB23" s="420"/>
      <c r="AC23" s="590"/>
      <c r="AD23" s="590"/>
      <c r="AE23" s="602"/>
      <c r="AF23" s="611"/>
      <c r="AG23" s="591"/>
      <c r="AH23" s="591"/>
      <c r="AI23" s="591"/>
      <c r="AJ23" s="591"/>
      <c r="AK23" s="606"/>
      <c r="AL23" s="611"/>
      <c r="AM23" s="590"/>
      <c r="AN23" s="590"/>
      <c r="AO23" s="590"/>
      <c r="AP23" s="590"/>
      <c r="AQ23" s="590"/>
    </row>
    <row r="24" spans="1:43" s="7" customFormat="1" ht="24.95" customHeight="1" x14ac:dyDescent="0.35">
      <c r="A24" s="125"/>
      <c r="B24" s="126"/>
      <c r="C24" s="127" t="s">
        <v>18</v>
      </c>
      <c r="D24" s="374"/>
      <c r="E24" s="374"/>
      <c r="F24" s="374"/>
      <c r="G24" s="375"/>
      <c r="H24" s="128"/>
      <c r="I24" s="129"/>
      <c r="J24" s="129"/>
      <c r="K24" s="129"/>
      <c r="L24" s="126"/>
      <c r="M24" s="130"/>
      <c r="N24" s="131"/>
      <c r="O24" s="129"/>
      <c r="P24" s="132"/>
      <c r="Q24" s="365"/>
      <c r="R24" s="131"/>
      <c r="S24" s="132"/>
      <c r="T24" s="129"/>
      <c r="U24" s="151"/>
      <c r="V24" s="151"/>
      <c r="W24" s="152"/>
      <c r="X24" s="134"/>
      <c r="Y24" s="129"/>
      <c r="Z24" s="129"/>
      <c r="AA24" s="133"/>
      <c r="AB24" s="420"/>
      <c r="AC24" s="590"/>
      <c r="AD24" s="590"/>
      <c r="AE24" s="602"/>
      <c r="AF24" s="611"/>
      <c r="AG24" s="591"/>
      <c r="AH24" s="591"/>
      <c r="AI24" s="591"/>
      <c r="AJ24" s="591"/>
      <c r="AK24" s="606"/>
      <c r="AL24" s="611"/>
      <c r="AM24" s="590"/>
      <c r="AN24" s="590"/>
      <c r="AO24" s="590"/>
      <c r="AP24" s="590"/>
      <c r="AQ24" s="590"/>
    </row>
    <row r="25" spans="1:43" s="7" customFormat="1" ht="24.95" customHeight="1" x14ac:dyDescent="0.35">
      <c r="A25" s="125"/>
      <c r="B25" s="135"/>
      <c r="C25" s="127" t="s">
        <v>18</v>
      </c>
      <c r="D25" s="376"/>
      <c r="E25" s="376"/>
      <c r="F25" s="376"/>
      <c r="G25" s="377"/>
      <c r="H25" s="138"/>
      <c r="I25" s="84"/>
      <c r="J25" s="84"/>
      <c r="K25" s="84"/>
      <c r="L25" s="135"/>
      <c r="M25" s="139"/>
      <c r="N25" s="140"/>
      <c r="O25" s="84"/>
      <c r="P25" s="85"/>
      <c r="Q25" s="366"/>
      <c r="R25" s="140"/>
      <c r="S25" s="85"/>
      <c r="T25" s="84"/>
      <c r="U25" s="153"/>
      <c r="V25" s="153"/>
      <c r="W25" s="154"/>
      <c r="X25" s="141"/>
      <c r="Y25" s="84"/>
      <c r="Z25" s="84"/>
      <c r="AA25" s="83"/>
      <c r="AB25" s="418"/>
      <c r="AC25" s="590"/>
      <c r="AD25" s="590"/>
      <c r="AE25" s="602"/>
      <c r="AF25" s="611"/>
      <c r="AG25" s="591"/>
      <c r="AH25" s="591"/>
      <c r="AI25" s="591"/>
      <c r="AJ25" s="591"/>
      <c r="AK25" s="606"/>
      <c r="AL25" s="611"/>
      <c r="AM25" s="590"/>
      <c r="AN25" s="590"/>
      <c r="AO25" s="590"/>
      <c r="AP25" s="590"/>
      <c r="AQ25" s="590"/>
    </row>
    <row r="26" spans="1:43" s="7" customFormat="1" ht="24.95" customHeight="1" x14ac:dyDescent="0.35">
      <c r="A26" s="125"/>
      <c r="B26" s="126"/>
      <c r="C26" s="127" t="s">
        <v>18</v>
      </c>
      <c r="D26" s="374"/>
      <c r="E26" s="374"/>
      <c r="F26" s="374"/>
      <c r="G26" s="375"/>
      <c r="H26" s="128"/>
      <c r="I26" s="129"/>
      <c r="J26" s="129"/>
      <c r="K26" s="129"/>
      <c r="L26" s="126"/>
      <c r="M26" s="130"/>
      <c r="N26" s="131"/>
      <c r="O26" s="129"/>
      <c r="P26" s="132"/>
      <c r="Q26" s="365"/>
      <c r="R26" s="131"/>
      <c r="S26" s="132"/>
      <c r="T26" s="129"/>
      <c r="U26" s="151"/>
      <c r="V26" s="151"/>
      <c r="W26" s="152"/>
      <c r="X26" s="134"/>
      <c r="Y26" s="129"/>
      <c r="Z26" s="129"/>
      <c r="AA26" s="133"/>
      <c r="AB26" s="420"/>
      <c r="AC26" s="590"/>
      <c r="AD26" s="590"/>
      <c r="AE26" s="602"/>
      <c r="AF26" s="611"/>
      <c r="AG26" s="591"/>
      <c r="AH26" s="591"/>
      <c r="AI26" s="591"/>
      <c r="AJ26" s="591"/>
      <c r="AK26" s="606"/>
      <c r="AL26" s="611"/>
      <c r="AM26" s="590"/>
      <c r="AN26" s="590"/>
      <c r="AO26" s="590"/>
      <c r="AP26" s="590"/>
      <c r="AQ26" s="590"/>
    </row>
    <row r="27" spans="1:43" s="7" customFormat="1" ht="24.95" customHeight="1" x14ac:dyDescent="0.35">
      <c r="A27" s="125"/>
      <c r="B27" s="135"/>
      <c r="C27" s="127" t="s">
        <v>18</v>
      </c>
      <c r="D27" s="376"/>
      <c r="E27" s="376"/>
      <c r="F27" s="376"/>
      <c r="G27" s="377"/>
      <c r="H27" s="138"/>
      <c r="I27" s="84"/>
      <c r="J27" s="84"/>
      <c r="K27" s="84"/>
      <c r="L27" s="135"/>
      <c r="M27" s="139"/>
      <c r="N27" s="140"/>
      <c r="O27" s="84"/>
      <c r="P27" s="85"/>
      <c r="Q27" s="366"/>
      <c r="R27" s="140"/>
      <c r="S27" s="85"/>
      <c r="T27" s="84"/>
      <c r="U27" s="153"/>
      <c r="V27" s="153"/>
      <c r="W27" s="154"/>
      <c r="X27" s="141"/>
      <c r="Y27" s="84"/>
      <c r="Z27" s="84"/>
      <c r="AA27" s="83"/>
      <c r="AB27" s="420"/>
      <c r="AC27" s="590"/>
      <c r="AD27" s="590"/>
      <c r="AE27" s="602"/>
      <c r="AF27" s="611"/>
      <c r="AG27" s="591"/>
      <c r="AH27" s="591"/>
      <c r="AI27" s="591"/>
      <c r="AJ27" s="591"/>
      <c r="AK27" s="606"/>
      <c r="AL27" s="611"/>
      <c r="AM27" s="590"/>
      <c r="AN27" s="590"/>
      <c r="AO27" s="590"/>
      <c r="AP27" s="590"/>
      <c r="AQ27" s="590"/>
    </row>
    <row r="28" spans="1:43" s="7" customFormat="1" ht="24.95" customHeight="1" x14ac:dyDescent="0.35">
      <c r="A28" s="125"/>
      <c r="B28" s="135"/>
      <c r="C28" s="127" t="s">
        <v>18</v>
      </c>
      <c r="D28" s="376"/>
      <c r="E28" s="376"/>
      <c r="F28" s="376"/>
      <c r="G28" s="377"/>
      <c r="H28" s="138"/>
      <c r="I28" s="84"/>
      <c r="J28" s="84"/>
      <c r="K28" s="84"/>
      <c r="L28" s="135"/>
      <c r="M28" s="139"/>
      <c r="N28" s="140"/>
      <c r="O28" s="84"/>
      <c r="P28" s="85"/>
      <c r="Q28" s="366"/>
      <c r="R28" s="140"/>
      <c r="S28" s="85"/>
      <c r="T28" s="84"/>
      <c r="U28" s="153"/>
      <c r="V28" s="153"/>
      <c r="W28" s="154"/>
      <c r="X28" s="141"/>
      <c r="Y28" s="84"/>
      <c r="Z28" s="84"/>
      <c r="AA28" s="83"/>
      <c r="AB28" s="420"/>
      <c r="AC28" s="590"/>
      <c r="AD28" s="590"/>
      <c r="AE28" s="602"/>
      <c r="AF28" s="611"/>
      <c r="AG28" s="591"/>
      <c r="AH28" s="591"/>
      <c r="AI28" s="590"/>
      <c r="AJ28" s="590"/>
      <c r="AK28" s="602"/>
      <c r="AL28" s="612"/>
      <c r="AM28" s="592"/>
      <c r="AN28" s="592"/>
      <c r="AO28" s="592"/>
      <c r="AP28" s="592"/>
      <c r="AQ28" s="590"/>
    </row>
    <row r="29" spans="1:43" s="7" customFormat="1" ht="24.95" customHeight="1" x14ac:dyDescent="0.35">
      <c r="A29" s="125"/>
      <c r="B29" s="135"/>
      <c r="C29" s="127" t="s">
        <v>18</v>
      </c>
      <c r="D29" s="378"/>
      <c r="E29" s="376"/>
      <c r="F29" s="376"/>
      <c r="G29" s="377"/>
      <c r="H29" s="138"/>
      <c r="I29" s="84"/>
      <c r="J29" s="84"/>
      <c r="K29" s="84"/>
      <c r="L29" s="135"/>
      <c r="M29" s="139"/>
      <c r="N29" s="140"/>
      <c r="O29" s="84"/>
      <c r="P29" s="85"/>
      <c r="Q29" s="366"/>
      <c r="R29" s="140"/>
      <c r="S29" s="85"/>
      <c r="T29" s="84"/>
      <c r="U29" s="153"/>
      <c r="V29" s="153"/>
      <c r="W29" s="154"/>
      <c r="X29" s="141"/>
      <c r="Y29" s="84"/>
      <c r="Z29" s="84"/>
      <c r="AA29" s="83"/>
      <c r="AB29" s="420"/>
      <c r="AC29" s="131"/>
      <c r="AD29" s="129"/>
      <c r="AE29" s="403"/>
      <c r="AF29" s="423"/>
      <c r="AG29" s="77"/>
      <c r="AH29" s="77"/>
      <c r="AI29" s="77"/>
      <c r="AJ29" s="77"/>
      <c r="AK29" s="420"/>
      <c r="AL29" s="423"/>
      <c r="AM29" s="77"/>
      <c r="AN29" s="77"/>
      <c r="AO29" s="77"/>
      <c r="AP29" s="77"/>
      <c r="AQ29" s="77"/>
    </row>
    <row r="30" spans="1:43" s="7" customFormat="1" ht="24.95" customHeight="1" x14ac:dyDescent="0.35">
      <c r="A30" s="125"/>
      <c r="B30" s="135"/>
      <c r="C30" s="127" t="s">
        <v>18</v>
      </c>
      <c r="D30" s="378"/>
      <c r="E30" s="376"/>
      <c r="F30" s="376"/>
      <c r="G30" s="377"/>
      <c r="H30" s="138"/>
      <c r="I30" s="84"/>
      <c r="J30" s="84"/>
      <c r="K30" s="84"/>
      <c r="L30" s="135"/>
      <c r="M30" s="139"/>
      <c r="N30" s="140"/>
      <c r="O30" s="84"/>
      <c r="P30" s="85"/>
      <c r="Q30" s="366"/>
      <c r="R30" s="140"/>
      <c r="S30" s="85"/>
      <c r="T30" s="84"/>
      <c r="U30" s="153"/>
      <c r="V30" s="153"/>
      <c r="W30" s="154"/>
      <c r="X30" s="141"/>
      <c r="Y30" s="84"/>
      <c r="Z30" s="84"/>
      <c r="AA30" s="83"/>
      <c r="AB30" s="420"/>
      <c r="AC30" s="140"/>
      <c r="AD30" s="84"/>
      <c r="AE30" s="404"/>
      <c r="AF30" s="423"/>
      <c r="AG30" s="77"/>
      <c r="AH30" s="77"/>
      <c r="AI30" s="77"/>
      <c r="AJ30" s="77"/>
      <c r="AK30" s="420"/>
      <c r="AL30" s="423"/>
      <c r="AM30" s="77"/>
      <c r="AN30" s="77"/>
      <c r="AO30" s="77"/>
      <c r="AP30" s="77"/>
      <c r="AQ30" s="77"/>
    </row>
    <row r="31" spans="1:43" s="7" customFormat="1" ht="24.95" customHeight="1" x14ac:dyDescent="0.35">
      <c r="A31" s="125"/>
      <c r="B31" s="135"/>
      <c r="C31" s="127" t="s">
        <v>18</v>
      </c>
      <c r="D31" s="376"/>
      <c r="E31" s="376"/>
      <c r="F31" s="376"/>
      <c r="G31" s="377"/>
      <c r="H31" s="138"/>
      <c r="I31" s="84"/>
      <c r="J31" s="84"/>
      <c r="K31" s="84"/>
      <c r="L31" s="135"/>
      <c r="M31" s="139"/>
      <c r="N31" s="140"/>
      <c r="O31" s="84"/>
      <c r="P31" s="85"/>
      <c r="Q31" s="366"/>
      <c r="R31" s="140"/>
      <c r="S31" s="85"/>
      <c r="T31" s="84"/>
      <c r="U31" s="153"/>
      <c r="V31" s="153"/>
      <c r="W31" s="154"/>
      <c r="X31" s="141"/>
      <c r="Y31" s="84"/>
      <c r="Z31" s="84"/>
      <c r="AA31" s="83"/>
      <c r="AB31" s="420"/>
      <c r="AC31" s="140"/>
      <c r="AD31" s="84"/>
      <c r="AE31" s="404"/>
      <c r="AF31" s="423"/>
      <c r="AG31" s="77"/>
      <c r="AH31" s="77"/>
      <c r="AI31" s="77"/>
      <c r="AJ31" s="77"/>
      <c r="AK31" s="420"/>
      <c r="AL31" s="423"/>
      <c r="AM31" s="77"/>
      <c r="AN31" s="77"/>
      <c r="AO31" s="77"/>
      <c r="AP31" s="77"/>
      <c r="AQ31" s="77"/>
    </row>
    <row r="32" spans="1:43" s="7" customFormat="1" ht="24.95" customHeight="1" x14ac:dyDescent="0.35">
      <c r="A32" s="125"/>
      <c r="B32" s="135"/>
      <c r="C32" s="127" t="s">
        <v>18</v>
      </c>
      <c r="D32" s="378"/>
      <c r="E32" s="376"/>
      <c r="F32" s="376"/>
      <c r="G32" s="377"/>
      <c r="H32" s="138"/>
      <c r="I32" s="84"/>
      <c r="J32" s="84"/>
      <c r="K32" s="84"/>
      <c r="L32" s="135"/>
      <c r="M32" s="139"/>
      <c r="N32" s="140"/>
      <c r="O32" s="84"/>
      <c r="P32" s="85"/>
      <c r="Q32" s="366"/>
      <c r="R32" s="140"/>
      <c r="S32" s="85"/>
      <c r="T32" s="84"/>
      <c r="U32" s="153"/>
      <c r="V32" s="153"/>
      <c r="W32" s="154"/>
      <c r="X32" s="141"/>
      <c r="Y32" s="84"/>
      <c r="Z32" s="84"/>
      <c r="AA32" s="83"/>
      <c r="AB32" s="420"/>
      <c r="AC32" s="140"/>
      <c r="AD32" s="84"/>
      <c r="AE32" s="404"/>
      <c r="AF32" s="423"/>
      <c r="AG32" s="77"/>
      <c r="AH32" s="77"/>
      <c r="AI32" s="77"/>
      <c r="AJ32" s="77"/>
      <c r="AK32" s="420"/>
      <c r="AL32" s="423"/>
      <c r="AM32" s="77"/>
      <c r="AN32" s="77"/>
      <c r="AO32" s="77"/>
      <c r="AP32" s="77"/>
      <c r="AQ32" s="77"/>
    </row>
    <row r="33" spans="1:43" s="7" customFormat="1" ht="24.95" customHeight="1" x14ac:dyDescent="0.35">
      <c r="A33" s="125"/>
      <c r="B33" s="135"/>
      <c r="C33" s="127" t="s">
        <v>18</v>
      </c>
      <c r="D33" s="378"/>
      <c r="E33" s="376"/>
      <c r="F33" s="376"/>
      <c r="G33" s="377"/>
      <c r="H33" s="138"/>
      <c r="I33" s="84"/>
      <c r="J33" s="84"/>
      <c r="K33" s="84"/>
      <c r="L33" s="135"/>
      <c r="M33" s="139"/>
      <c r="N33" s="140"/>
      <c r="O33" s="84"/>
      <c r="P33" s="85"/>
      <c r="Q33" s="366"/>
      <c r="R33" s="140"/>
      <c r="S33" s="85"/>
      <c r="T33" s="84"/>
      <c r="U33" s="153"/>
      <c r="V33" s="153"/>
      <c r="W33" s="154"/>
      <c r="X33" s="141"/>
      <c r="Y33" s="84"/>
      <c r="Z33" s="84"/>
      <c r="AA33" s="83"/>
      <c r="AB33" s="420"/>
      <c r="AC33" s="140"/>
      <c r="AD33" s="84"/>
      <c r="AE33" s="404"/>
      <c r="AF33" s="423"/>
      <c r="AG33" s="77"/>
      <c r="AH33" s="77"/>
      <c r="AI33" s="77"/>
      <c r="AJ33" s="77"/>
      <c r="AK33" s="420"/>
      <c r="AL33" s="423"/>
      <c r="AM33" s="77"/>
      <c r="AN33" s="77"/>
      <c r="AO33" s="77"/>
      <c r="AP33" s="77"/>
      <c r="AQ33" s="77"/>
    </row>
    <row r="34" spans="1:43" s="35" customFormat="1" ht="24.95" customHeight="1" x14ac:dyDescent="0.35">
      <c r="B34" s="435">
        <v>74</v>
      </c>
      <c r="C34" s="436" t="s">
        <v>27</v>
      </c>
      <c r="D34" s="437"/>
      <c r="E34" s="437"/>
      <c r="F34" s="437"/>
      <c r="G34" s="437"/>
      <c r="H34" s="438"/>
      <c r="I34" s="439"/>
      <c r="J34" s="439"/>
      <c r="K34" s="439"/>
      <c r="L34" s="440"/>
      <c r="M34" s="441"/>
      <c r="N34" s="439"/>
      <c r="O34" s="439"/>
      <c r="P34" s="442"/>
      <c r="Q34" s="443"/>
      <c r="R34" s="444"/>
      <c r="S34" s="441"/>
      <c r="T34" s="445"/>
      <c r="U34" s="445"/>
      <c r="V34" s="445"/>
      <c r="W34" s="445"/>
      <c r="X34" s="445"/>
      <c r="Y34" s="445"/>
      <c r="Z34" s="445"/>
      <c r="AA34" s="444"/>
      <c r="AB34" s="445"/>
      <c r="AC34" s="451"/>
      <c r="AD34" s="443"/>
      <c r="AE34" s="443"/>
    </row>
    <row r="35" spans="1:43" s="446" customFormat="1" x14ac:dyDescent="0.2">
      <c r="B35" s="447"/>
      <c r="C35" s="2"/>
      <c r="D35" s="2"/>
      <c r="E35" s="2"/>
      <c r="F35" s="2"/>
      <c r="G35" s="2"/>
      <c r="H35" s="448"/>
      <c r="T35" s="449"/>
      <c r="U35" s="450"/>
      <c r="V35" s="450"/>
      <c r="W35" s="450"/>
    </row>
    <row r="36" spans="1:43" x14ac:dyDescent="0.2">
      <c r="B36" s="4"/>
      <c r="C36" s="3"/>
      <c r="D36" s="3"/>
      <c r="E36" s="3"/>
      <c r="F36" s="3"/>
      <c r="G36" s="3"/>
      <c r="H36" s="36"/>
    </row>
    <row r="37" spans="1:43" x14ac:dyDescent="0.2">
      <c r="B37" s="4"/>
      <c r="C37" s="3"/>
      <c r="D37" s="3"/>
      <c r="E37" s="3"/>
      <c r="F37" s="3"/>
      <c r="G37" s="3"/>
      <c r="H37" s="36"/>
    </row>
    <row r="38" spans="1:43" x14ac:dyDescent="0.2">
      <c r="B38" s="4"/>
      <c r="C38" s="3"/>
      <c r="D38" s="3"/>
      <c r="E38" s="3"/>
      <c r="F38" s="3"/>
      <c r="G38" s="3"/>
      <c r="H38" s="36"/>
    </row>
    <row r="39" spans="1:43" x14ac:dyDescent="0.2">
      <c r="B39" s="4"/>
      <c r="C39" s="3"/>
      <c r="D39" s="3"/>
      <c r="E39" s="3"/>
      <c r="F39" s="3"/>
      <c r="G39" s="3"/>
      <c r="H39" s="36"/>
    </row>
    <row r="40" spans="1:43" x14ac:dyDescent="0.2">
      <c r="B40" s="4"/>
      <c r="C40" s="3"/>
      <c r="D40" s="3"/>
      <c r="E40" s="3"/>
      <c r="F40" s="3"/>
      <c r="G40" s="3"/>
      <c r="H40" s="36"/>
    </row>
    <row r="41" spans="1:43" x14ac:dyDescent="0.2">
      <c r="B41" s="4"/>
      <c r="C41" s="3"/>
      <c r="D41" s="3"/>
      <c r="E41" s="3"/>
      <c r="F41" s="3"/>
      <c r="G41" s="3"/>
      <c r="H41" s="36"/>
    </row>
    <row r="42" spans="1:43" x14ac:dyDescent="0.2">
      <c r="B42" s="4"/>
      <c r="C42" s="3"/>
      <c r="D42" s="3"/>
      <c r="E42" s="3"/>
      <c r="F42" s="3"/>
      <c r="G42" s="3"/>
      <c r="H42" s="36"/>
    </row>
    <row r="43" spans="1:43" x14ac:dyDescent="0.2">
      <c r="B43" s="4"/>
      <c r="C43" s="3"/>
      <c r="D43" s="3"/>
      <c r="E43" s="3"/>
      <c r="F43" s="3"/>
      <c r="G43" s="3"/>
      <c r="H43" s="36"/>
    </row>
    <row r="44" spans="1:43" x14ac:dyDescent="0.2">
      <c r="B44" s="4"/>
      <c r="C44" s="3"/>
      <c r="D44" s="3"/>
      <c r="E44" s="3"/>
      <c r="F44" s="3"/>
      <c r="G44" s="3"/>
      <c r="H44" s="36"/>
    </row>
    <row r="45" spans="1:43" x14ac:dyDescent="0.2">
      <c r="B45" s="4"/>
      <c r="C45" s="3"/>
      <c r="D45" s="3"/>
      <c r="E45" s="3"/>
      <c r="F45" s="3"/>
      <c r="G45" s="3"/>
      <c r="H45" s="36"/>
    </row>
    <row r="46" spans="1:43" x14ac:dyDescent="0.2">
      <c r="B46" s="4"/>
      <c r="C46" s="3"/>
      <c r="D46" s="3"/>
      <c r="E46" s="3"/>
      <c r="F46" s="3"/>
      <c r="G46" s="3"/>
      <c r="H46" s="36"/>
    </row>
    <row r="47" spans="1:43" x14ac:dyDescent="0.2">
      <c r="B47" s="4"/>
      <c r="C47" s="3"/>
      <c r="D47" s="3"/>
      <c r="E47" s="3"/>
      <c r="F47" s="3"/>
      <c r="G47" s="3"/>
      <c r="H47" s="36"/>
    </row>
    <row r="48" spans="1:43" x14ac:dyDescent="0.2">
      <c r="B48" s="4"/>
      <c r="C48" s="3"/>
      <c r="D48" s="3"/>
      <c r="E48" s="3"/>
      <c r="F48" s="3"/>
      <c r="G48" s="3"/>
      <c r="H48" s="36"/>
    </row>
    <row r="49" spans="2:8" x14ac:dyDescent="0.2">
      <c r="B49" s="4"/>
      <c r="C49" s="3"/>
      <c r="D49" s="3"/>
      <c r="E49" s="3"/>
      <c r="F49" s="3"/>
      <c r="G49" s="3"/>
      <c r="H49" s="36"/>
    </row>
  </sheetData>
  <mergeCells count="40">
    <mergeCell ref="AC1:AE1"/>
    <mergeCell ref="AC2:AE2"/>
    <mergeCell ref="N1:Q1"/>
    <mergeCell ref="AA2:AA3"/>
    <mergeCell ref="AF2:AH2"/>
    <mergeCell ref="R2:R3"/>
    <mergeCell ref="S2:S3"/>
    <mergeCell ref="T2:T3"/>
    <mergeCell ref="U2:U3"/>
    <mergeCell ref="R1:W1"/>
    <mergeCell ref="X1:AA1"/>
    <mergeCell ref="AF1:AK1"/>
    <mergeCell ref="AO2:AQ2"/>
    <mergeCell ref="AB2:AB3"/>
    <mergeCell ref="V2:V3"/>
    <mergeCell ref="W2:W3"/>
    <mergeCell ref="X2:X3"/>
    <mergeCell ref="Y2:Y3"/>
    <mergeCell ref="Z2:Z3"/>
    <mergeCell ref="AL1:AQ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Q2:Q3"/>
    <mergeCell ref="AI2:AK2"/>
    <mergeCell ref="AL2:AN2"/>
    <mergeCell ref="B1:B3"/>
    <mergeCell ref="C1:C3"/>
    <mergeCell ref="D1:G1"/>
    <mergeCell ref="H1:M1"/>
    <mergeCell ref="P2:P3"/>
  </mergeCells>
  <phoneticPr fontId="21" type="noConversion"/>
  <pageMargins left="0.63" right="0.2" top="0.5" bottom="0.32" header="0.26" footer="0.19"/>
  <pageSetup paperSize="5" scale="60" fitToHeight="2" orientation="landscape" r:id="rId1"/>
  <headerFooter alignWithMargins="0">
    <oddHeader>&amp;C&amp;A&amp;RTemplate</oddHeader>
    <oddFooter>Page &amp;P of &amp;N</oddFooter>
  </headerFooter>
  <colBreaks count="1" manualBreakCount="1">
    <brk id="28" max="3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39"/>
  <sheetViews>
    <sheetView view="pageBreakPreview" zoomScale="55" zoomScaleNormal="75" zoomScaleSheetLayoutView="55" workbookViewId="0">
      <pane xSplit="3" ySplit="1" topLeftCell="D2" activePane="bottomRight" state="frozen"/>
      <selection activeCell="P21" sqref="P21"/>
      <selection pane="topRight" activeCell="P21" sqref="P21"/>
      <selection pane="bottomLeft" activeCell="P21" sqref="P21"/>
      <selection pane="bottomRight" activeCell="Y9" sqref="Y9"/>
    </sheetView>
  </sheetViews>
  <sheetFormatPr defaultRowHeight="15" x14ac:dyDescent="0.2"/>
  <cols>
    <col min="1" max="1" width="5.85546875" style="156" customWidth="1"/>
    <col min="2" max="2" width="14.5703125" style="161" customWidth="1"/>
    <col min="3" max="3" width="14.5703125" style="162" customWidth="1"/>
    <col min="4" max="7" width="4.28515625" style="162" customWidth="1"/>
    <col min="8" max="8" width="27.140625" style="163" customWidth="1"/>
    <col min="9" max="10" width="8.7109375" style="156" customWidth="1"/>
    <col min="11" max="11" width="10" style="156" customWidth="1"/>
    <col min="12" max="12" width="8.7109375" style="156" customWidth="1"/>
    <col min="13" max="13" width="9.28515625" style="156" customWidth="1"/>
    <col min="14" max="15" width="8.7109375" style="156" customWidth="1"/>
    <col min="16" max="17" width="9.42578125" style="156" customWidth="1"/>
    <col min="18" max="18" width="10.140625" style="156" customWidth="1"/>
    <col min="19" max="19" width="9.85546875" style="156" customWidth="1"/>
    <col min="20" max="20" width="10.5703125" style="159" customWidth="1"/>
    <col min="21" max="23" width="10.5703125" style="160" customWidth="1"/>
    <col min="24" max="25" width="8.7109375" style="156" customWidth="1"/>
    <col min="26" max="26" width="10.5703125" style="156" customWidth="1"/>
    <col min="27" max="27" width="11" style="156" customWidth="1"/>
    <col min="28" max="28" width="11.85546875" style="156" customWidth="1"/>
    <col min="29" max="29" width="10.140625" style="156" customWidth="1"/>
    <col min="30" max="30" width="9.42578125" style="156" customWidth="1"/>
    <col min="31" max="31" width="10.140625" style="156" customWidth="1"/>
    <col min="32" max="32" width="10" style="156" bestFit="1" customWidth="1"/>
    <col min="33" max="33" width="9.28515625" style="156" bestFit="1" customWidth="1"/>
    <col min="34" max="35" width="10" style="156" bestFit="1" customWidth="1"/>
    <col min="36" max="36" width="9.28515625" style="156" bestFit="1" customWidth="1"/>
    <col min="37" max="38" width="10" style="156" bestFit="1" customWidth="1"/>
    <col min="39" max="39" width="9.28515625" style="156" bestFit="1" customWidth="1"/>
    <col min="40" max="41" width="10" style="156" bestFit="1" customWidth="1"/>
    <col min="42" max="42" width="9.28515625" style="156" bestFit="1" customWidth="1"/>
    <col min="43" max="43" width="10" style="156" bestFit="1" customWidth="1"/>
    <col min="44" max="16384" width="9.140625" style="156"/>
  </cols>
  <sheetData>
    <row r="1" spans="1:43" customFormat="1" ht="18" customHeight="1" x14ac:dyDescent="0.25">
      <c r="B1" s="679" t="s">
        <v>12</v>
      </c>
      <c r="C1" s="682" t="s">
        <v>13</v>
      </c>
      <c r="D1" s="685" t="s">
        <v>26</v>
      </c>
      <c r="E1" s="686"/>
      <c r="F1" s="686"/>
      <c r="G1" s="686"/>
      <c r="H1" s="687" t="s">
        <v>22</v>
      </c>
      <c r="I1" s="688"/>
      <c r="J1" s="688"/>
      <c r="K1" s="688"/>
      <c r="L1" s="688"/>
      <c r="M1" s="689"/>
      <c r="N1" s="729" t="s">
        <v>23</v>
      </c>
      <c r="O1" s="730"/>
      <c r="P1" s="730"/>
      <c r="Q1" s="731"/>
      <c r="R1" s="729" t="s">
        <v>24</v>
      </c>
      <c r="S1" s="730"/>
      <c r="T1" s="730"/>
      <c r="U1" s="730"/>
      <c r="V1" s="730"/>
      <c r="W1" s="730"/>
      <c r="X1" s="734" t="s">
        <v>25</v>
      </c>
      <c r="Y1" s="735"/>
      <c r="Z1" s="735"/>
      <c r="AA1" s="736"/>
      <c r="AB1" s="416"/>
      <c r="AC1" s="714" t="s">
        <v>155</v>
      </c>
      <c r="AD1" s="712"/>
      <c r="AE1" s="713"/>
      <c r="AF1" s="691" t="s">
        <v>147</v>
      </c>
      <c r="AG1" s="692"/>
      <c r="AH1" s="692"/>
      <c r="AI1" s="692"/>
      <c r="AJ1" s="692"/>
      <c r="AK1" s="692"/>
      <c r="AL1" s="691" t="s">
        <v>148</v>
      </c>
      <c r="AM1" s="692"/>
      <c r="AN1" s="692"/>
      <c r="AO1" s="692"/>
      <c r="AP1" s="692"/>
      <c r="AQ1" s="693"/>
    </row>
    <row r="2" spans="1:43" customFormat="1" ht="41.25" customHeight="1" thickBot="1" x14ac:dyDescent="0.25">
      <c r="B2" s="680"/>
      <c r="C2" s="683"/>
      <c r="D2" s="694" t="s">
        <v>28</v>
      </c>
      <c r="E2" s="696" t="s">
        <v>29</v>
      </c>
      <c r="F2" s="696" t="s">
        <v>30</v>
      </c>
      <c r="G2" s="698" t="s">
        <v>31</v>
      </c>
      <c r="H2" s="700" t="s">
        <v>146</v>
      </c>
      <c r="I2" s="685" t="s">
        <v>7</v>
      </c>
      <c r="J2" s="686" t="s">
        <v>3</v>
      </c>
      <c r="K2" s="686" t="s">
        <v>4</v>
      </c>
      <c r="L2" s="703" t="s">
        <v>0</v>
      </c>
      <c r="M2" s="705" t="s">
        <v>5</v>
      </c>
      <c r="N2" s="707" t="s">
        <v>15</v>
      </c>
      <c r="O2" s="686" t="s">
        <v>14</v>
      </c>
      <c r="P2" s="686" t="s">
        <v>6</v>
      </c>
      <c r="Q2" s="709" t="s">
        <v>8</v>
      </c>
      <c r="R2" s="707" t="s">
        <v>9</v>
      </c>
      <c r="S2" s="718" t="s">
        <v>10</v>
      </c>
      <c r="T2" s="732" t="s">
        <v>149</v>
      </c>
      <c r="U2" s="718" t="s">
        <v>19</v>
      </c>
      <c r="V2" s="718" t="s">
        <v>20</v>
      </c>
      <c r="W2" s="720" t="s">
        <v>21</v>
      </c>
      <c r="X2" s="737" t="s">
        <v>195</v>
      </c>
      <c r="Y2" s="738"/>
      <c r="Z2" s="738"/>
      <c r="AA2" s="738"/>
      <c r="AB2" s="739"/>
      <c r="AC2" s="726" t="s">
        <v>150</v>
      </c>
      <c r="AD2" s="727"/>
      <c r="AE2" s="728"/>
      <c r="AF2" s="714" t="s">
        <v>150</v>
      </c>
      <c r="AG2" s="712"/>
      <c r="AH2" s="712"/>
      <c r="AI2" s="711" t="s">
        <v>151</v>
      </c>
      <c r="AJ2" s="712"/>
      <c r="AK2" s="713"/>
      <c r="AL2" s="714" t="s">
        <v>150</v>
      </c>
      <c r="AM2" s="712"/>
      <c r="AN2" s="712"/>
      <c r="AO2" s="711" t="s">
        <v>151</v>
      </c>
      <c r="AP2" s="712"/>
      <c r="AQ2" s="715"/>
    </row>
    <row r="3" spans="1:43" s="406" customFormat="1" ht="48.75" customHeight="1" thickBot="1" x14ac:dyDescent="0.3">
      <c r="B3" s="681"/>
      <c r="C3" s="684"/>
      <c r="D3" s="695"/>
      <c r="E3" s="697"/>
      <c r="F3" s="697"/>
      <c r="G3" s="699"/>
      <c r="H3" s="701"/>
      <c r="I3" s="702"/>
      <c r="J3" s="690"/>
      <c r="K3" s="690"/>
      <c r="L3" s="704"/>
      <c r="M3" s="706"/>
      <c r="N3" s="708"/>
      <c r="O3" s="690"/>
      <c r="P3" s="690"/>
      <c r="Q3" s="710"/>
      <c r="R3" s="708"/>
      <c r="S3" s="719"/>
      <c r="T3" s="733"/>
      <c r="U3" s="719"/>
      <c r="V3" s="719"/>
      <c r="W3" s="721"/>
      <c r="X3" s="648" t="s">
        <v>190</v>
      </c>
      <c r="Y3" s="649" t="s">
        <v>191</v>
      </c>
      <c r="Z3" s="649" t="s">
        <v>192</v>
      </c>
      <c r="AA3" s="650" t="s">
        <v>193</v>
      </c>
      <c r="AB3" s="650" t="s">
        <v>194</v>
      </c>
      <c r="AC3" s="407" t="s">
        <v>152</v>
      </c>
      <c r="AD3" s="408" t="s">
        <v>153</v>
      </c>
      <c r="AE3" s="409" t="s">
        <v>154</v>
      </c>
      <c r="AF3" s="410" t="s">
        <v>152</v>
      </c>
      <c r="AG3" s="411" t="s">
        <v>153</v>
      </c>
      <c r="AH3" s="411" t="s">
        <v>154</v>
      </c>
      <c r="AI3" s="412" t="s">
        <v>152</v>
      </c>
      <c r="AJ3" s="411" t="s">
        <v>153</v>
      </c>
      <c r="AK3" s="411" t="s">
        <v>154</v>
      </c>
      <c r="AL3" s="410" t="s">
        <v>152</v>
      </c>
      <c r="AM3" s="411" t="s">
        <v>153</v>
      </c>
      <c r="AN3" s="413" t="s">
        <v>154</v>
      </c>
      <c r="AO3" s="414" t="s">
        <v>152</v>
      </c>
      <c r="AP3" s="411" t="s">
        <v>153</v>
      </c>
      <c r="AQ3" s="415" t="s">
        <v>154</v>
      </c>
    </row>
    <row r="4" spans="1:43" s="508" customFormat="1" ht="24.95" customHeight="1" thickBot="1" x14ac:dyDescent="0.4">
      <c r="A4" s="507"/>
      <c r="B4" s="135" t="s">
        <v>35</v>
      </c>
      <c r="C4" s="136" t="s">
        <v>32</v>
      </c>
      <c r="D4" s="136"/>
      <c r="E4" s="136"/>
      <c r="F4" s="136"/>
      <c r="G4" s="137"/>
      <c r="H4" s="138"/>
      <c r="I4" s="84"/>
      <c r="J4" s="84"/>
      <c r="K4" s="84"/>
      <c r="L4" s="126"/>
      <c r="M4" s="139"/>
      <c r="N4" s="140"/>
      <c r="O4" s="84"/>
      <c r="P4" s="85"/>
      <c r="Q4" s="366"/>
      <c r="R4" s="140"/>
      <c r="S4" s="85"/>
      <c r="T4" s="84"/>
      <c r="U4" s="153"/>
      <c r="V4" s="153"/>
      <c r="W4" s="154"/>
      <c r="X4" s="141"/>
      <c r="Y4" s="84"/>
      <c r="Z4" s="84"/>
      <c r="AA4" s="83"/>
      <c r="AB4" s="420"/>
      <c r="AC4" s="525"/>
      <c r="AD4" s="525"/>
      <c r="AE4" s="526"/>
      <c r="AF4" s="527"/>
      <c r="AG4" s="527"/>
      <c r="AH4" s="527"/>
      <c r="AI4" s="527"/>
      <c r="AJ4" s="527"/>
      <c r="AK4" s="528"/>
      <c r="AL4" s="529"/>
      <c r="AM4" s="525"/>
      <c r="AN4" s="525"/>
      <c r="AO4" s="525"/>
      <c r="AP4" s="525"/>
      <c r="AQ4" s="530"/>
    </row>
    <row r="5" spans="1:43" s="7" customFormat="1" ht="24.95" customHeight="1" x14ac:dyDescent="0.35">
      <c r="A5" s="125"/>
      <c r="B5" s="126" t="s">
        <v>38</v>
      </c>
      <c r="C5" s="127" t="s">
        <v>34</v>
      </c>
      <c r="D5" s="127"/>
      <c r="E5" s="127"/>
      <c r="F5" s="127"/>
      <c r="G5" s="505"/>
      <c r="H5" s="128"/>
      <c r="I5" s="129"/>
      <c r="J5" s="129"/>
      <c r="K5" s="129"/>
      <c r="L5" s="506"/>
      <c r="M5" s="130"/>
      <c r="N5" s="131"/>
      <c r="O5" s="129"/>
      <c r="P5" s="132"/>
      <c r="Q5" s="365"/>
      <c r="R5" s="131"/>
      <c r="S5" s="132"/>
      <c r="T5" s="129"/>
      <c r="U5" s="151"/>
      <c r="V5" s="151"/>
      <c r="W5" s="152"/>
      <c r="X5" s="134"/>
      <c r="Y5" s="129"/>
      <c r="Z5" s="129"/>
      <c r="AA5" s="133"/>
      <c r="AB5" s="420"/>
      <c r="AC5" s="525"/>
      <c r="AD5" s="525"/>
      <c r="AE5" s="526"/>
      <c r="AF5" s="531"/>
      <c r="AG5" s="531"/>
      <c r="AH5" s="531"/>
      <c r="AI5" s="531"/>
      <c r="AJ5" s="531"/>
      <c r="AK5" s="532"/>
      <c r="AL5" s="531"/>
      <c r="AM5" s="525"/>
      <c r="AN5" s="525"/>
      <c r="AO5" s="525"/>
      <c r="AP5" s="525"/>
      <c r="AQ5" s="530"/>
    </row>
    <row r="6" spans="1:43" s="7" customFormat="1" ht="24.95" customHeight="1" thickBot="1" x14ac:dyDescent="0.4">
      <c r="A6" s="125"/>
      <c r="B6" s="135" t="s">
        <v>110</v>
      </c>
      <c r="C6" s="136" t="s">
        <v>33</v>
      </c>
      <c r="D6" s="136"/>
      <c r="E6" s="136"/>
      <c r="F6" s="136"/>
      <c r="G6" s="137"/>
      <c r="H6" s="138"/>
      <c r="I6" s="84"/>
      <c r="J6" s="84"/>
      <c r="K6" s="384"/>
      <c r="L6" s="135"/>
      <c r="M6" s="476"/>
      <c r="N6" s="140"/>
      <c r="O6" s="84"/>
      <c r="P6" s="85"/>
      <c r="Q6" s="366"/>
      <c r="R6" s="140"/>
      <c r="S6" s="85"/>
      <c r="T6" s="84"/>
      <c r="U6" s="153"/>
      <c r="V6" s="153"/>
      <c r="W6" s="154"/>
      <c r="X6" s="141"/>
      <c r="Y6" s="84"/>
      <c r="Z6" s="84"/>
      <c r="AA6" s="83"/>
      <c r="AB6" s="418"/>
      <c r="AC6" s="525"/>
      <c r="AD6" s="525"/>
      <c r="AE6" s="526"/>
      <c r="AF6" s="531"/>
      <c r="AG6" s="531"/>
      <c r="AH6" s="531"/>
      <c r="AI6" s="531"/>
      <c r="AJ6" s="531"/>
      <c r="AK6" s="532"/>
      <c r="AL6" s="531"/>
      <c r="AM6" s="525"/>
      <c r="AN6" s="525"/>
      <c r="AO6" s="525"/>
      <c r="AP6" s="525"/>
      <c r="AQ6" s="530"/>
    </row>
    <row r="7" spans="1:43" s="164" customFormat="1" ht="24.95" customHeight="1" thickBot="1" x14ac:dyDescent="0.25">
      <c r="A7" s="166"/>
      <c r="B7" s="167" t="s">
        <v>179</v>
      </c>
      <c r="C7" s="168"/>
      <c r="D7" s="169"/>
      <c r="E7" s="169"/>
      <c r="F7" s="169"/>
      <c r="G7" s="170"/>
      <c r="H7" s="171"/>
      <c r="I7" s="168"/>
      <c r="J7" s="168"/>
      <c r="K7" s="168"/>
      <c r="L7" s="172"/>
      <c r="M7" s="173"/>
      <c r="N7" s="171"/>
      <c r="O7" s="168"/>
      <c r="P7" s="174"/>
      <c r="Q7" s="175"/>
      <c r="R7" s="171"/>
      <c r="S7" s="174"/>
      <c r="T7" s="168"/>
      <c r="U7" s="359"/>
      <c r="V7" s="359"/>
      <c r="W7" s="360"/>
      <c r="X7" s="176"/>
      <c r="Y7" s="168"/>
      <c r="Z7" s="168"/>
      <c r="AA7" s="172"/>
      <c r="AB7" s="419"/>
      <c r="AC7" s="521"/>
      <c r="AD7" s="522"/>
      <c r="AE7" s="523"/>
      <c r="AF7" s="521"/>
      <c r="AG7" s="522"/>
      <c r="AH7" s="522"/>
      <c r="AI7" s="522"/>
      <c r="AJ7" s="522"/>
      <c r="AK7" s="524"/>
      <c r="AL7" s="521"/>
      <c r="AM7" s="522"/>
      <c r="AN7" s="522"/>
      <c r="AO7" s="522"/>
      <c r="AP7" s="522"/>
      <c r="AQ7" s="522"/>
    </row>
    <row r="8" spans="1:43" s="508" customFormat="1" ht="24.95" customHeight="1" thickBot="1" x14ac:dyDescent="0.4">
      <c r="A8" s="507"/>
      <c r="B8" s="135" t="s">
        <v>35</v>
      </c>
      <c r="C8" s="136" t="s">
        <v>32</v>
      </c>
      <c r="D8" s="136"/>
      <c r="E8" s="136"/>
      <c r="F8" s="136"/>
      <c r="G8" s="137"/>
      <c r="H8" s="138"/>
      <c r="I8" s="84"/>
      <c r="J8" s="84"/>
      <c r="K8" s="84"/>
      <c r="L8" s="126"/>
      <c r="M8" s="139"/>
      <c r="N8" s="140"/>
      <c r="O8" s="84"/>
      <c r="P8" s="85"/>
      <c r="Q8" s="366"/>
      <c r="R8" s="140"/>
      <c r="S8" s="85"/>
      <c r="T8" s="84"/>
      <c r="U8" s="153"/>
      <c r="V8" s="153"/>
      <c r="W8" s="154"/>
      <c r="X8" s="141"/>
      <c r="Y8" s="84"/>
      <c r="Z8" s="84"/>
      <c r="AA8" s="83"/>
      <c r="AB8" s="420"/>
      <c r="AC8" s="525"/>
      <c r="AD8" s="525"/>
      <c r="AE8" s="526"/>
      <c r="AF8" s="527"/>
      <c r="AG8" s="527"/>
      <c r="AH8" s="527"/>
      <c r="AI8" s="527"/>
      <c r="AJ8" s="527"/>
      <c r="AK8" s="528"/>
      <c r="AL8" s="529"/>
      <c r="AM8" s="525"/>
      <c r="AN8" s="525"/>
      <c r="AO8" s="525"/>
      <c r="AP8" s="525"/>
      <c r="AQ8" s="530"/>
    </row>
    <row r="9" spans="1:43" s="7" customFormat="1" ht="24.95" customHeight="1" x14ac:dyDescent="0.35">
      <c r="A9" s="125"/>
      <c r="B9" s="126" t="s">
        <v>38</v>
      </c>
      <c r="C9" s="127" t="s">
        <v>34</v>
      </c>
      <c r="D9" s="127"/>
      <c r="E9" s="127"/>
      <c r="F9" s="127"/>
      <c r="G9" s="505"/>
      <c r="H9" s="128"/>
      <c r="I9" s="129"/>
      <c r="J9" s="129"/>
      <c r="K9" s="129"/>
      <c r="L9" s="506"/>
      <c r="M9" s="130"/>
      <c r="N9" s="131"/>
      <c r="O9" s="129"/>
      <c r="P9" s="132"/>
      <c r="Q9" s="365"/>
      <c r="R9" s="131"/>
      <c r="S9" s="132"/>
      <c r="T9" s="129"/>
      <c r="U9" s="151"/>
      <c r="V9" s="151"/>
      <c r="W9" s="152"/>
      <c r="X9" s="134"/>
      <c r="Y9" s="129"/>
      <c r="Z9" s="129"/>
      <c r="AA9" s="133"/>
      <c r="AB9" s="420"/>
      <c r="AC9" s="525"/>
      <c r="AD9" s="525"/>
      <c r="AE9" s="526"/>
      <c r="AF9" s="531"/>
      <c r="AG9" s="531"/>
      <c r="AH9" s="531"/>
      <c r="AI9" s="531"/>
      <c r="AJ9" s="531"/>
      <c r="AK9" s="532"/>
      <c r="AL9" s="531"/>
      <c r="AM9" s="525"/>
      <c r="AN9" s="525"/>
      <c r="AO9" s="525"/>
      <c r="AP9" s="525"/>
      <c r="AQ9" s="530"/>
    </row>
    <row r="10" spans="1:43" s="7" customFormat="1" ht="24.95" customHeight="1" thickBot="1" x14ac:dyDescent="0.4">
      <c r="A10" s="125"/>
      <c r="B10" s="135" t="s">
        <v>110</v>
      </c>
      <c r="C10" s="136" t="s">
        <v>33</v>
      </c>
      <c r="D10" s="136"/>
      <c r="E10" s="136"/>
      <c r="F10" s="136"/>
      <c r="G10" s="137"/>
      <c r="H10" s="138"/>
      <c r="I10" s="84"/>
      <c r="J10" s="84"/>
      <c r="K10" s="384"/>
      <c r="L10" s="135"/>
      <c r="M10" s="476"/>
      <c r="N10" s="140"/>
      <c r="O10" s="84"/>
      <c r="P10" s="85"/>
      <c r="Q10" s="366"/>
      <c r="R10" s="140"/>
      <c r="S10" s="85"/>
      <c r="T10" s="84"/>
      <c r="U10" s="153"/>
      <c r="V10" s="153"/>
      <c r="W10" s="154"/>
      <c r="X10" s="141"/>
      <c r="Y10" s="84"/>
      <c r="Z10" s="84"/>
      <c r="AA10" s="83"/>
      <c r="AB10" s="418"/>
      <c r="AC10" s="525"/>
      <c r="AD10" s="525"/>
      <c r="AE10" s="526"/>
      <c r="AF10" s="531"/>
      <c r="AG10" s="531"/>
      <c r="AH10" s="531"/>
      <c r="AI10" s="531"/>
      <c r="AJ10" s="531"/>
      <c r="AK10" s="532"/>
      <c r="AL10" s="531"/>
      <c r="AM10" s="525"/>
      <c r="AN10" s="525"/>
      <c r="AO10" s="525"/>
      <c r="AP10" s="525"/>
      <c r="AQ10" s="530"/>
    </row>
    <row r="11" spans="1:43" s="164" customFormat="1" ht="24.95" customHeight="1" thickBot="1" x14ac:dyDescent="0.25">
      <c r="A11" s="166"/>
      <c r="B11" s="167" t="s">
        <v>180</v>
      </c>
      <c r="C11" s="168"/>
      <c r="D11" s="169"/>
      <c r="E11" s="169"/>
      <c r="F11" s="169"/>
      <c r="G11" s="170"/>
      <c r="H11" s="171"/>
      <c r="I11" s="168"/>
      <c r="J11" s="168"/>
      <c r="K11" s="168"/>
      <c r="L11" s="172"/>
      <c r="M11" s="173"/>
      <c r="N11" s="171"/>
      <c r="O11" s="168"/>
      <c r="P11" s="174"/>
      <c r="Q11" s="175"/>
      <c r="R11" s="171"/>
      <c r="S11" s="174"/>
      <c r="T11" s="168"/>
      <c r="U11" s="359"/>
      <c r="V11" s="359"/>
      <c r="W11" s="360"/>
      <c r="X11" s="176"/>
      <c r="Y11" s="168"/>
      <c r="Z11" s="168"/>
      <c r="AA11" s="172"/>
      <c r="AB11" s="419"/>
      <c r="AC11" s="521"/>
      <c r="AD11" s="522"/>
      <c r="AE11" s="523"/>
      <c r="AF11" s="521"/>
      <c r="AG11" s="522"/>
      <c r="AH11" s="522"/>
      <c r="AI11" s="522"/>
      <c r="AJ11" s="522"/>
      <c r="AK11" s="524"/>
      <c r="AL11" s="521"/>
      <c r="AM11" s="522"/>
      <c r="AN11" s="522"/>
      <c r="AO11" s="522"/>
      <c r="AP11" s="522"/>
      <c r="AQ11" s="522"/>
    </row>
    <row r="12" spans="1:43" s="7" customFormat="1" ht="24.95" customHeight="1" x14ac:dyDescent="0.35">
      <c r="A12" s="124"/>
      <c r="B12" s="380" t="s">
        <v>35</v>
      </c>
      <c r="C12" s="381" t="s">
        <v>32</v>
      </c>
      <c r="D12" s="392" t="s">
        <v>36</v>
      </c>
      <c r="E12" s="393" t="s">
        <v>36</v>
      </c>
      <c r="F12" s="393" t="s">
        <v>36</v>
      </c>
      <c r="G12" s="394" t="s">
        <v>36</v>
      </c>
      <c r="H12" s="382"/>
      <c r="I12" s="383"/>
      <c r="J12" s="383"/>
      <c r="K12" s="383"/>
      <c r="L12" s="380"/>
      <c r="M12" s="614"/>
      <c r="N12" s="385"/>
      <c r="O12" s="383"/>
      <c r="P12" s="386"/>
      <c r="Q12" s="387"/>
      <c r="R12" s="385"/>
      <c r="S12" s="386"/>
      <c r="T12" s="383"/>
      <c r="U12" s="389"/>
      <c r="V12" s="389"/>
      <c r="W12" s="615"/>
      <c r="X12" s="390"/>
      <c r="Y12" s="383"/>
      <c r="Z12" s="383"/>
      <c r="AA12" s="388"/>
      <c r="AB12" s="417"/>
      <c r="AC12" s="385"/>
      <c r="AD12" s="383"/>
      <c r="AE12" s="405"/>
      <c r="AF12" s="422"/>
      <c r="AG12" s="391"/>
      <c r="AH12" s="391"/>
      <c r="AI12" s="391"/>
      <c r="AJ12" s="391"/>
      <c r="AK12" s="417"/>
      <c r="AL12" s="422"/>
      <c r="AM12" s="391"/>
      <c r="AN12" s="391"/>
      <c r="AO12" s="391"/>
      <c r="AP12" s="391"/>
      <c r="AQ12" s="391"/>
    </row>
    <row r="13" spans="1:43" s="7" customFormat="1" ht="24.95" customHeight="1" x14ac:dyDescent="0.35">
      <c r="A13" s="124"/>
      <c r="B13" s="135" t="s">
        <v>38</v>
      </c>
      <c r="C13" s="136" t="s">
        <v>34</v>
      </c>
      <c r="D13" s="395" t="s">
        <v>36</v>
      </c>
      <c r="E13" s="396" t="s">
        <v>36</v>
      </c>
      <c r="F13" s="396" t="s">
        <v>36</v>
      </c>
      <c r="G13" s="397" t="s">
        <v>36</v>
      </c>
      <c r="H13" s="138"/>
      <c r="I13" s="84"/>
      <c r="J13" s="84"/>
      <c r="K13" s="84"/>
      <c r="L13" s="126"/>
      <c r="M13" s="139"/>
      <c r="N13" s="140"/>
      <c r="O13" s="84"/>
      <c r="P13" s="85"/>
      <c r="Q13" s="366"/>
      <c r="R13" s="140"/>
      <c r="S13" s="85"/>
      <c r="T13" s="84"/>
      <c r="U13" s="153"/>
      <c r="V13" s="153"/>
      <c r="W13" s="154"/>
      <c r="X13" s="141"/>
      <c r="Y13" s="84"/>
      <c r="Z13" s="84"/>
      <c r="AA13" s="83"/>
      <c r="AB13" s="420"/>
      <c r="AC13" s="140"/>
      <c r="AD13" s="84"/>
      <c r="AE13" s="404"/>
      <c r="AF13" s="423"/>
      <c r="AG13" s="77"/>
      <c r="AH13" s="77"/>
      <c r="AI13" s="77"/>
      <c r="AJ13" s="77"/>
      <c r="AK13" s="420"/>
      <c r="AL13" s="423"/>
      <c r="AM13" s="77"/>
      <c r="AN13" s="77"/>
      <c r="AO13" s="77"/>
      <c r="AP13" s="77"/>
      <c r="AQ13" s="77"/>
    </row>
    <row r="14" spans="1:43" s="7" customFormat="1" ht="24.95" customHeight="1" thickBot="1" x14ac:dyDescent="0.4">
      <c r="A14" s="124"/>
      <c r="B14" s="126" t="s">
        <v>110</v>
      </c>
      <c r="C14" s="127" t="s">
        <v>33</v>
      </c>
      <c r="D14" s="509" t="s">
        <v>36</v>
      </c>
      <c r="E14" s="510" t="s">
        <v>36</v>
      </c>
      <c r="F14" s="510" t="s">
        <v>36</v>
      </c>
      <c r="G14" s="511" t="s">
        <v>36</v>
      </c>
      <c r="H14" s="128"/>
      <c r="I14" s="129"/>
      <c r="J14" s="129"/>
      <c r="K14" s="512"/>
      <c r="L14" s="133"/>
      <c r="M14" s="616"/>
      <c r="N14" s="131"/>
      <c r="O14" s="129"/>
      <c r="P14" s="132"/>
      <c r="Q14" s="365"/>
      <c r="R14" s="131"/>
      <c r="S14" s="132"/>
      <c r="T14" s="129"/>
      <c r="U14" s="151"/>
      <c r="V14" s="151"/>
      <c r="W14" s="152"/>
      <c r="X14" s="134"/>
      <c r="Y14" s="129"/>
      <c r="Z14" s="129"/>
      <c r="AA14" s="133"/>
      <c r="AB14" s="420"/>
      <c r="AC14" s="131"/>
      <c r="AD14" s="129"/>
      <c r="AE14" s="403"/>
      <c r="AF14" s="423"/>
      <c r="AG14" s="77"/>
      <c r="AH14" s="77"/>
      <c r="AI14" s="77"/>
      <c r="AJ14" s="77"/>
      <c r="AK14" s="420"/>
      <c r="AL14" s="423"/>
      <c r="AM14" s="77"/>
      <c r="AN14" s="77"/>
      <c r="AO14" s="77"/>
      <c r="AP14" s="77"/>
      <c r="AQ14" s="77"/>
    </row>
    <row r="15" spans="1:43" s="164" customFormat="1" ht="24.95" customHeight="1" thickBot="1" x14ac:dyDescent="0.25">
      <c r="A15" s="166"/>
      <c r="B15" s="167" t="s">
        <v>181</v>
      </c>
      <c r="C15" s="168"/>
      <c r="D15" s="398"/>
      <c r="E15" s="398"/>
      <c r="F15" s="398"/>
      <c r="G15" s="399"/>
      <c r="H15" s="171"/>
      <c r="I15" s="168"/>
      <c r="J15" s="168"/>
      <c r="K15" s="168"/>
      <c r="L15" s="172"/>
      <c r="M15" s="173"/>
      <c r="N15" s="171"/>
      <c r="O15" s="168"/>
      <c r="P15" s="174"/>
      <c r="Q15" s="175"/>
      <c r="R15" s="171"/>
      <c r="S15" s="174"/>
      <c r="T15" s="168"/>
      <c r="U15" s="359"/>
      <c r="V15" s="359"/>
      <c r="W15" s="360"/>
      <c r="X15" s="176"/>
      <c r="Y15" s="168"/>
      <c r="Z15" s="168"/>
      <c r="AA15" s="172"/>
      <c r="AB15" s="419"/>
      <c r="AC15" s="521"/>
      <c r="AD15" s="522"/>
      <c r="AE15" s="523"/>
      <c r="AF15" s="521"/>
      <c r="AG15" s="522"/>
      <c r="AH15" s="522"/>
      <c r="AI15" s="522"/>
      <c r="AJ15" s="522"/>
      <c r="AK15" s="524"/>
      <c r="AL15" s="521"/>
      <c r="AM15" s="522"/>
      <c r="AN15" s="522"/>
      <c r="AO15" s="522"/>
      <c r="AP15" s="522"/>
      <c r="AQ15" s="522"/>
    </row>
    <row r="16" spans="1:43" s="157" customFormat="1" ht="15" customHeight="1" x14ac:dyDescent="0.35">
      <c r="A16" s="453"/>
      <c r="B16" s="454"/>
      <c r="C16" s="454"/>
      <c r="D16" s="455"/>
      <c r="E16" s="455"/>
      <c r="F16" s="455"/>
      <c r="G16" s="455"/>
      <c r="H16" s="456"/>
      <c r="I16" s="457"/>
      <c r="J16" s="457"/>
      <c r="K16" s="457"/>
      <c r="L16" s="458"/>
      <c r="M16" s="459"/>
      <c r="N16" s="457"/>
      <c r="O16" s="457"/>
      <c r="P16" s="460"/>
      <c r="Q16" s="457"/>
      <c r="R16" s="457"/>
      <c r="S16" s="460"/>
      <c r="T16" s="457"/>
      <c r="U16" s="461"/>
      <c r="V16" s="461"/>
      <c r="W16" s="462"/>
      <c r="X16" s="459"/>
      <c r="Y16" s="457"/>
      <c r="Z16" s="457"/>
      <c r="AA16" s="459"/>
      <c r="AB16" s="463"/>
      <c r="AC16" s="457"/>
      <c r="AD16" s="457"/>
      <c r="AE16" s="457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</row>
    <row r="17" spans="1:44" s="157" customFormat="1" ht="15" customHeight="1" x14ac:dyDescent="0.35">
      <c r="A17" s="165"/>
      <c r="B17" s="177"/>
      <c r="C17" s="177"/>
      <c r="D17" s="400"/>
      <c r="E17" s="400"/>
      <c r="F17" s="400"/>
      <c r="G17" s="400"/>
      <c r="H17" s="178"/>
      <c r="I17" s="179"/>
      <c r="J17" s="179"/>
      <c r="K17" s="179"/>
      <c r="L17" s="180"/>
      <c r="M17" s="181"/>
      <c r="N17" s="179"/>
      <c r="O17" s="179"/>
      <c r="P17" s="182"/>
      <c r="Q17" s="179"/>
      <c r="R17" s="179"/>
      <c r="S17" s="182"/>
      <c r="T17" s="179"/>
      <c r="U17" s="361"/>
      <c r="V17" s="361"/>
      <c r="W17" s="362"/>
      <c r="X17" s="181"/>
      <c r="Y17" s="179"/>
      <c r="Z17" s="179"/>
      <c r="AA17" s="181"/>
      <c r="AB17" s="183"/>
      <c r="AC17" s="179"/>
      <c r="AD17" s="179"/>
      <c r="AE17" s="179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4" s="7" customFormat="1" ht="24.95" customHeight="1" x14ac:dyDescent="0.35">
      <c r="A18" s="125"/>
      <c r="B18" s="622"/>
      <c r="C18" s="623" t="s">
        <v>178</v>
      </c>
      <c r="D18" s="624"/>
      <c r="E18" s="624"/>
      <c r="F18" s="624"/>
      <c r="G18" s="625"/>
      <c r="H18" s="128"/>
      <c r="I18" s="129"/>
      <c r="J18" s="129"/>
      <c r="K18" s="129"/>
      <c r="L18" s="126"/>
      <c r="M18" s="130"/>
      <c r="N18" s="131"/>
      <c r="O18" s="129"/>
      <c r="P18" s="132"/>
      <c r="Q18" s="365"/>
      <c r="R18" s="403"/>
      <c r="S18" s="129"/>
      <c r="T18" s="403"/>
      <c r="U18" s="131"/>
      <c r="V18" s="132"/>
      <c r="W18" s="133"/>
      <c r="X18" s="129"/>
      <c r="Y18" s="151"/>
      <c r="Z18" s="151"/>
      <c r="AA18" s="152"/>
      <c r="AB18" s="134"/>
      <c r="AC18" s="129"/>
      <c r="AD18" s="129"/>
      <c r="AE18" s="133"/>
      <c r="AF18" s="421"/>
      <c r="AG18" s="424"/>
      <c r="AH18" s="158"/>
      <c r="AI18" s="158"/>
      <c r="AJ18" s="158"/>
      <c r="AK18" s="158"/>
      <c r="AL18" s="421"/>
      <c r="AM18" s="424"/>
      <c r="AN18" s="158"/>
      <c r="AO18" s="158"/>
      <c r="AP18" s="158"/>
      <c r="AQ18" s="158"/>
      <c r="AR18" s="158"/>
    </row>
    <row r="19" spans="1:44" s="7" customFormat="1" ht="24.95" customHeight="1" x14ac:dyDescent="0.35">
      <c r="A19" s="125"/>
      <c r="B19" s="622"/>
      <c r="C19" s="623" t="s">
        <v>17</v>
      </c>
      <c r="D19" s="624"/>
      <c r="E19" s="624"/>
      <c r="F19" s="624"/>
      <c r="G19" s="625"/>
      <c r="H19" s="128"/>
      <c r="I19" s="129"/>
      <c r="J19" s="129"/>
      <c r="K19" s="129"/>
      <c r="L19" s="126"/>
      <c r="M19" s="130"/>
      <c r="N19" s="131"/>
      <c r="O19" s="129"/>
      <c r="P19" s="132"/>
      <c r="Q19" s="365"/>
      <c r="R19" s="403"/>
      <c r="S19" s="129"/>
      <c r="T19" s="403"/>
      <c r="U19" s="131"/>
      <c r="V19" s="132"/>
      <c r="W19" s="133"/>
      <c r="X19" s="129"/>
      <c r="Y19" s="151"/>
      <c r="Z19" s="151"/>
      <c r="AA19" s="152"/>
      <c r="AB19" s="134"/>
      <c r="AC19" s="129"/>
      <c r="AD19" s="129"/>
      <c r="AE19" s="133"/>
      <c r="AF19" s="421"/>
      <c r="AG19" s="424"/>
      <c r="AH19" s="158"/>
      <c r="AI19" s="158"/>
      <c r="AJ19" s="158"/>
      <c r="AK19" s="158"/>
      <c r="AL19" s="421"/>
      <c r="AM19" s="424"/>
      <c r="AN19" s="158"/>
      <c r="AO19" s="158"/>
      <c r="AP19" s="158"/>
      <c r="AQ19" s="158"/>
      <c r="AR19" s="158"/>
    </row>
    <row r="20" spans="1:44" s="157" customFormat="1" ht="24.95" customHeight="1" x14ac:dyDescent="0.35">
      <c r="A20" s="626"/>
      <c r="B20" s="627"/>
      <c r="C20" s="628" t="s">
        <v>18</v>
      </c>
      <c r="D20" s="629"/>
      <c r="E20" s="629"/>
      <c r="F20" s="629"/>
      <c r="G20" s="630"/>
      <c r="H20" s="631"/>
      <c r="I20" s="632"/>
      <c r="J20" s="632"/>
      <c r="K20" s="632"/>
      <c r="L20" s="633"/>
      <c r="M20" s="634"/>
      <c r="N20" s="635"/>
      <c r="O20" s="632"/>
      <c r="P20" s="636"/>
      <c r="Q20" s="637"/>
      <c r="R20" s="638"/>
      <c r="S20" s="632"/>
      <c r="T20" s="638"/>
      <c r="U20" s="635"/>
      <c r="V20" s="636"/>
      <c r="W20" s="639"/>
      <c r="X20" s="632"/>
      <c r="Y20" s="640"/>
      <c r="Z20" s="640"/>
      <c r="AA20" s="641"/>
      <c r="AB20" s="642"/>
      <c r="AC20" s="632"/>
      <c r="AD20" s="632"/>
      <c r="AE20" s="639"/>
      <c r="AF20" s="421"/>
      <c r="AG20" s="424"/>
      <c r="AH20" s="158"/>
      <c r="AI20" s="158"/>
      <c r="AJ20" s="158"/>
      <c r="AK20" s="158"/>
      <c r="AL20" s="421"/>
      <c r="AM20" s="424"/>
      <c r="AN20" s="158"/>
      <c r="AO20" s="158"/>
      <c r="AP20" s="158"/>
      <c r="AQ20" s="158"/>
      <c r="AR20" s="158"/>
    </row>
    <row r="21" spans="1:44" s="157" customFormat="1" ht="15" customHeight="1" x14ac:dyDescent="0.35">
      <c r="A21" s="165"/>
      <c r="B21" s="643"/>
      <c r="C21" s="643"/>
      <c r="D21" s="400"/>
      <c r="E21" s="400"/>
      <c r="F21" s="400"/>
      <c r="G21" s="400"/>
      <c r="H21" s="178"/>
      <c r="I21" s="179"/>
      <c r="J21" s="179"/>
      <c r="K21" s="179"/>
      <c r="L21" s="180"/>
      <c r="M21" s="181"/>
      <c r="N21" s="179"/>
      <c r="O21" s="179"/>
      <c r="P21" s="182"/>
      <c r="Q21" s="179"/>
      <c r="R21" s="179"/>
      <c r="S21" s="179"/>
      <c r="T21" s="179"/>
      <c r="U21" s="179"/>
      <c r="V21" s="182"/>
      <c r="W21" s="181"/>
      <c r="X21" s="179"/>
      <c r="Y21" s="361"/>
      <c r="Z21" s="361"/>
      <c r="AA21" s="362"/>
      <c r="AB21" s="181"/>
      <c r="AC21" s="179"/>
      <c r="AD21" s="179"/>
      <c r="AE21" s="181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</row>
    <row r="22" spans="1:44" s="7" customFormat="1" ht="24.95" customHeight="1" x14ac:dyDescent="0.35">
      <c r="A22" s="125"/>
      <c r="B22" s="622"/>
      <c r="C22" s="623" t="s">
        <v>178</v>
      </c>
      <c r="D22" s="624"/>
      <c r="E22" s="624"/>
      <c r="F22" s="624"/>
      <c r="G22" s="625"/>
      <c r="H22" s="128"/>
      <c r="I22" s="129"/>
      <c r="J22" s="129"/>
      <c r="K22" s="129"/>
      <c r="L22" s="126"/>
      <c r="M22" s="130"/>
      <c r="N22" s="131"/>
      <c r="O22" s="129"/>
      <c r="P22" s="132"/>
      <c r="Q22" s="365"/>
      <c r="R22" s="403"/>
      <c r="S22" s="129"/>
      <c r="T22" s="403"/>
      <c r="U22" s="131"/>
      <c r="V22" s="132"/>
      <c r="W22" s="133"/>
      <c r="X22" s="129"/>
      <c r="Y22" s="151"/>
      <c r="Z22" s="151"/>
      <c r="AA22" s="152"/>
      <c r="AB22" s="134"/>
      <c r="AC22" s="129"/>
      <c r="AD22" s="129"/>
      <c r="AE22" s="133"/>
      <c r="AF22" s="421"/>
      <c r="AG22" s="424"/>
      <c r="AH22" s="158"/>
      <c r="AI22" s="158"/>
      <c r="AJ22" s="158"/>
      <c r="AK22" s="158"/>
      <c r="AL22" s="421"/>
      <c r="AM22" s="424"/>
      <c r="AN22" s="158"/>
      <c r="AO22" s="158"/>
      <c r="AP22" s="158"/>
      <c r="AQ22" s="158"/>
      <c r="AR22" s="158"/>
    </row>
    <row r="23" spans="1:44" s="7" customFormat="1" ht="24.95" customHeight="1" x14ac:dyDescent="0.35">
      <c r="A23" s="125"/>
      <c r="B23" s="622"/>
      <c r="C23" s="623" t="s">
        <v>17</v>
      </c>
      <c r="D23" s="624"/>
      <c r="E23" s="624"/>
      <c r="F23" s="624"/>
      <c r="G23" s="625"/>
      <c r="H23" s="128"/>
      <c r="I23" s="129"/>
      <c r="J23" s="129"/>
      <c r="K23" s="129"/>
      <c r="L23" s="126"/>
      <c r="M23" s="130"/>
      <c r="N23" s="131"/>
      <c r="O23" s="129"/>
      <c r="P23" s="132"/>
      <c r="Q23" s="365"/>
      <c r="R23" s="403"/>
      <c r="S23" s="129"/>
      <c r="T23" s="403"/>
      <c r="U23" s="131"/>
      <c r="V23" s="132"/>
      <c r="W23" s="133"/>
      <c r="X23" s="129"/>
      <c r="Y23" s="151"/>
      <c r="Z23" s="151"/>
      <c r="AA23" s="152"/>
      <c r="AB23" s="134"/>
      <c r="AC23" s="129"/>
      <c r="AD23" s="129"/>
      <c r="AE23" s="133"/>
      <c r="AF23" s="421"/>
      <c r="AG23" s="424"/>
      <c r="AH23" s="158"/>
      <c r="AI23" s="158"/>
      <c r="AJ23" s="158"/>
      <c r="AK23" s="158"/>
      <c r="AL23" s="421"/>
      <c r="AM23" s="424"/>
      <c r="AN23" s="158"/>
      <c r="AO23" s="158"/>
      <c r="AP23" s="158"/>
      <c r="AQ23" s="158"/>
      <c r="AR23" s="158"/>
    </row>
    <row r="24" spans="1:44" s="157" customFormat="1" ht="24.95" customHeight="1" x14ac:dyDescent="0.35">
      <c r="A24" s="626"/>
      <c r="B24" s="627"/>
      <c r="C24" s="628" t="s">
        <v>18</v>
      </c>
      <c r="D24" s="629"/>
      <c r="E24" s="629"/>
      <c r="F24" s="629"/>
      <c r="G24" s="630"/>
      <c r="H24" s="631"/>
      <c r="I24" s="632"/>
      <c r="J24" s="632"/>
      <c r="K24" s="632"/>
      <c r="L24" s="633"/>
      <c r="M24" s="634"/>
      <c r="N24" s="635"/>
      <c r="O24" s="632"/>
      <c r="P24" s="636"/>
      <c r="Q24" s="637"/>
      <c r="R24" s="638"/>
      <c r="S24" s="632"/>
      <c r="T24" s="638"/>
      <c r="U24" s="635"/>
      <c r="V24" s="636"/>
      <c r="W24" s="639"/>
      <c r="X24" s="632"/>
      <c r="Y24" s="640"/>
      <c r="Z24" s="640"/>
      <c r="AA24" s="641"/>
      <c r="AB24" s="642"/>
      <c r="AC24" s="632"/>
      <c r="AD24" s="632"/>
      <c r="AE24" s="639"/>
      <c r="AF24" s="421"/>
      <c r="AG24" s="424"/>
      <c r="AH24" s="158"/>
      <c r="AI24" s="158"/>
      <c r="AJ24" s="158"/>
      <c r="AK24" s="158"/>
      <c r="AL24" s="421"/>
      <c r="AM24" s="424"/>
      <c r="AN24" s="158"/>
      <c r="AO24" s="158"/>
      <c r="AP24" s="158"/>
      <c r="AQ24" s="158"/>
      <c r="AR24" s="158"/>
    </row>
    <row r="25" spans="1:44" s="157" customFormat="1" ht="15" customHeight="1" x14ac:dyDescent="0.35">
      <c r="A25" s="165"/>
      <c r="B25" s="643"/>
      <c r="C25" s="643"/>
      <c r="D25" s="400"/>
      <c r="E25" s="400"/>
      <c r="F25" s="400"/>
      <c r="G25" s="400"/>
      <c r="H25" s="178"/>
      <c r="I25" s="179"/>
      <c r="J25" s="179"/>
      <c r="K25" s="179"/>
      <c r="L25" s="180"/>
      <c r="M25" s="181"/>
      <c r="N25" s="179"/>
      <c r="O25" s="179"/>
      <c r="P25" s="182"/>
      <c r="Q25" s="179"/>
      <c r="R25" s="179"/>
      <c r="S25" s="179"/>
      <c r="T25" s="179"/>
      <c r="U25" s="179"/>
      <c r="V25" s="182"/>
      <c r="W25" s="181"/>
      <c r="X25" s="179"/>
      <c r="Y25" s="361"/>
      <c r="Z25" s="361"/>
      <c r="AA25" s="362"/>
      <c r="AB25" s="181"/>
      <c r="AC25" s="179"/>
      <c r="AD25" s="179"/>
      <c r="AE25" s="181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</row>
    <row r="26" spans="1:44" s="7" customFormat="1" ht="24.95" customHeight="1" x14ac:dyDescent="0.35">
      <c r="A26" s="125"/>
      <c r="B26" s="135"/>
      <c r="C26" s="136" t="s">
        <v>17</v>
      </c>
      <c r="D26" s="474"/>
      <c r="E26" s="474"/>
      <c r="F26" s="474"/>
      <c r="G26" s="475"/>
      <c r="H26" s="138"/>
      <c r="I26" s="84"/>
      <c r="J26" s="84"/>
      <c r="K26" s="84"/>
      <c r="L26" s="135"/>
      <c r="M26" s="452"/>
      <c r="N26" s="140"/>
      <c r="O26" s="84"/>
      <c r="P26" s="85"/>
      <c r="Q26" s="366"/>
      <c r="R26" s="140"/>
      <c r="S26" s="85"/>
      <c r="T26" s="84"/>
      <c r="U26" s="153"/>
      <c r="V26" s="153"/>
      <c r="W26" s="154"/>
      <c r="X26" s="141"/>
      <c r="Y26" s="84"/>
      <c r="Z26" s="84"/>
      <c r="AA26" s="83"/>
      <c r="AB26" s="418"/>
      <c r="AC26" s="525"/>
      <c r="AD26" s="525"/>
      <c r="AE26" s="526"/>
      <c r="AF26" s="531"/>
      <c r="AG26" s="531"/>
      <c r="AH26" s="531"/>
      <c r="AI26" s="531"/>
      <c r="AJ26" s="531"/>
      <c r="AK26" s="532"/>
      <c r="AL26" s="531"/>
      <c r="AM26" s="525"/>
      <c r="AN26" s="525"/>
      <c r="AO26" s="525"/>
      <c r="AP26" s="525"/>
      <c r="AQ26" s="530"/>
    </row>
    <row r="27" spans="1:44" s="7" customFormat="1" ht="24.95" customHeight="1" x14ac:dyDescent="0.35">
      <c r="A27" s="125"/>
      <c r="B27" s="135"/>
      <c r="C27" s="136" t="s">
        <v>18</v>
      </c>
      <c r="D27" s="401"/>
      <c r="E27" s="401"/>
      <c r="F27" s="401"/>
      <c r="G27" s="402"/>
      <c r="H27" s="138"/>
      <c r="I27" s="84"/>
      <c r="J27" s="84"/>
      <c r="K27" s="84"/>
      <c r="L27" s="135"/>
      <c r="M27" s="139"/>
      <c r="N27" s="140"/>
      <c r="O27" s="84"/>
      <c r="P27" s="85"/>
      <c r="Q27" s="366"/>
      <c r="R27" s="140"/>
      <c r="S27" s="85"/>
      <c r="T27" s="84"/>
      <c r="U27" s="153"/>
      <c r="V27" s="153"/>
      <c r="W27" s="154"/>
      <c r="X27" s="141"/>
      <c r="Y27" s="84"/>
      <c r="Z27" s="84"/>
      <c r="AA27" s="83"/>
      <c r="AB27" s="421"/>
      <c r="AC27" s="140"/>
      <c r="AD27" s="84"/>
      <c r="AE27" s="404"/>
      <c r="AF27" s="424"/>
      <c r="AG27" s="158"/>
      <c r="AH27" s="158"/>
      <c r="AI27" s="158"/>
      <c r="AJ27" s="158"/>
      <c r="AK27" s="421"/>
      <c r="AL27" s="424"/>
      <c r="AM27" s="158"/>
      <c r="AN27" s="158"/>
      <c r="AO27" s="158"/>
      <c r="AP27" s="158"/>
      <c r="AQ27" s="158"/>
    </row>
    <row r="28" spans="1:44" s="157" customFormat="1" ht="15" customHeight="1" x14ac:dyDescent="0.35">
      <c r="A28" s="453"/>
      <c r="B28" s="464"/>
      <c r="C28" s="464"/>
      <c r="D28" s="465"/>
      <c r="E28" s="465"/>
      <c r="F28" s="465"/>
      <c r="G28" s="465"/>
      <c r="H28" s="466"/>
      <c r="I28" s="467"/>
      <c r="J28" s="467"/>
      <c r="K28" s="467"/>
      <c r="L28" s="468"/>
      <c r="M28" s="469"/>
      <c r="N28" s="467"/>
      <c r="O28" s="467"/>
      <c r="P28" s="470"/>
      <c r="Q28" s="467"/>
      <c r="R28" s="467"/>
      <c r="S28" s="470"/>
      <c r="T28" s="467"/>
      <c r="U28" s="471"/>
      <c r="V28" s="471"/>
      <c r="W28" s="472"/>
      <c r="X28" s="469"/>
      <c r="Y28" s="467"/>
      <c r="Z28" s="467"/>
      <c r="AA28" s="469"/>
      <c r="AB28" s="473"/>
      <c r="AC28" s="467"/>
      <c r="AD28" s="467"/>
      <c r="AE28" s="467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</row>
    <row r="29" spans="1:44" s="7" customFormat="1" ht="24.95" customHeight="1" x14ac:dyDescent="0.35">
      <c r="A29" s="125"/>
      <c r="B29" s="135"/>
      <c r="C29" s="136" t="s">
        <v>17</v>
      </c>
      <c r="D29" s="474"/>
      <c r="E29" s="474"/>
      <c r="F29" s="474"/>
      <c r="G29" s="475"/>
      <c r="H29" s="138"/>
      <c r="I29" s="84"/>
      <c r="J29" s="84"/>
      <c r="K29" s="84"/>
      <c r="L29" s="135"/>
      <c r="M29" s="452"/>
      <c r="N29" s="140"/>
      <c r="O29" s="84"/>
      <c r="P29" s="85"/>
      <c r="Q29" s="366"/>
      <c r="R29" s="140"/>
      <c r="S29" s="85"/>
      <c r="T29" s="84"/>
      <c r="U29" s="153"/>
      <c r="V29" s="153"/>
      <c r="W29" s="154"/>
      <c r="X29" s="141"/>
      <c r="Y29" s="84"/>
      <c r="Z29" s="84"/>
      <c r="AA29" s="83"/>
      <c r="AB29" s="418"/>
      <c r="AC29" s="525"/>
      <c r="AD29" s="525"/>
      <c r="AE29" s="526"/>
      <c r="AF29" s="531"/>
      <c r="AG29" s="531"/>
      <c r="AH29" s="531"/>
      <c r="AI29" s="531"/>
      <c r="AJ29" s="531"/>
      <c r="AK29" s="532"/>
      <c r="AL29" s="531"/>
      <c r="AM29" s="525"/>
      <c r="AN29" s="525"/>
      <c r="AO29" s="525"/>
      <c r="AP29" s="525"/>
      <c r="AQ29" s="530"/>
    </row>
    <row r="30" spans="1:44" s="7" customFormat="1" ht="24.95" customHeight="1" x14ac:dyDescent="0.35">
      <c r="A30" s="125"/>
      <c r="B30" s="135"/>
      <c r="C30" s="136" t="s">
        <v>18</v>
      </c>
      <c r="D30" s="401"/>
      <c r="E30" s="401"/>
      <c r="F30" s="401"/>
      <c r="G30" s="402"/>
      <c r="H30" s="138"/>
      <c r="I30" s="84"/>
      <c r="J30" s="84"/>
      <c r="K30" s="84"/>
      <c r="L30" s="135"/>
      <c r="M30" s="139"/>
      <c r="N30" s="140"/>
      <c r="O30" s="84"/>
      <c r="P30" s="85"/>
      <c r="Q30" s="366"/>
      <c r="R30" s="140"/>
      <c r="S30" s="85"/>
      <c r="T30" s="84"/>
      <c r="U30" s="153"/>
      <c r="V30" s="153"/>
      <c r="W30" s="154"/>
      <c r="X30" s="141"/>
      <c r="Y30" s="84"/>
      <c r="Z30" s="84"/>
      <c r="AA30" s="83"/>
      <c r="AB30" s="421"/>
      <c r="AC30" s="140"/>
      <c r="AD30" s="84"/>
      <c r="AE30" s="404"/>
      <c r="AF30" s="424"/>
      <c r="AG30" s="158"/>
      <c r="AH30" s="158"/>
      <c r="AI30" s="158"/>
      <c r="AJ30" s="158"/>
      <c r="AK30" s="421"/>
      <c r="AL30" s="424"/>
      <c r="AM30" s="158"/>
      <c r="AN30" s="158"/>
      <c r="AO30" s="158"/>
      <c r="AP30" s="158"/>
      <c r="AQ30" s="158"/>
    </row>
    <row r="31" spans="1:44" s="157" customFormat="1" ht="15" customHeight="1" x14ac:dyDescent="0.35">
      <c r="A31" s="453"/>
      <c r="B31" s="464"/>
      <c r="C31" s="464"/>
      <c r="D31" s="465"/>
      <c r="E31" s="465"/>
      <c r="F31" s="465"/>
      <c r="G31" s="465"/>
      <c r="H31" s="466"/>
      <c r="I31" s="467"/>
      <c r="J31" s="467"/>
      <c r="K31" s="467"/>
      <c r="L31" s="468"/>
      <c r="M31" s="469"/>
      <c r="N31" s="467"/>
      <c r="O31" s="467"/>
      <c r="P31" s="470"/>
      <c r="Q31" s="467"/>
      <c r="R31" s="467"/>
      <c r="S31" s="470"/>
      <c r="T31" s="467"/>
      <c r="U31" s="471"/>
      <c r="V31" s="471"/>
      <c r="W31" s="472"/>
      <c r="X31" s="469"/>
      <c r="Y31" s="467"/>
      <c r="Z31" s="467"/>
      <c r="AA31" s="469"/>
      <c r="AB31" s="473"/>
      <c r="AC31" s="467"/>
      <c r="AD31" s="467"/>
      <c r="AE31" s="467"/>
      <c r="AF31" s="473"/>
      <c r="AG31" s="473"/>
      <c r="AH31" s="473"/>
      <c r="AI31" s="473"/>
      <c r="AJ31" s="473"/>
      <c r="AK31" s="473"/>
      <c r="AL31" s="473"/>
      <c r="AM31" s="473"/>
      <c r="AN31" s="473"/>
      <c r="AO31" s="473"/>
      <c r="AP31" s="473"/>
      <c r="AQ31" s="473"/>
    </row>
    <row r="32" spans="1:44" s="7" customFormat="1" ht="24.95" customHeight="1" x14ac:dyDescent="0.35">
      <c r="A32" s="125"/>
      <c r="B32" s="135"/>
      <c r="C32" s="136" t="s">
        <v>17</v>
      </c>
      <c r="D32" s="474"/>
      <c r="E32" s="474"/>
      <c r="F32" s="474"/>
      <c r="G32" s="475"/>
      <c r="H32" s="138"/>
      <c r="I32" s="84"/>
      <c r="J32" s="84"/>
      <c r="K32" s="84"/>
      <c r="L32" s="135"/>
      <c r="M32" s="452"/>
      <c r="N32" s="140"/>
      <c r="O32" s="84"/>
      <c r="P32" s="85"/>
      <c r="Q32" s="366"/>
      <c r="R32" s="140"/>
      <c r="S32" s="85"/>
      <c r="T32" s="84"/>
      <c r="U32" s="153"/>
      <c r="V32" s="153"/>
      <c r="W32" s="154"/>
      <c r="X32" s="141"/>
      <c r="Y32" s="84"/>
      <c r="Z32" s="84"/>
      <c r="AA32" s="83"/>
      <c r="AB32" s="418"/>
      <c r="AC32" s="525"/>
      <c r="AD32" s="525"/>
      <c r="AE32" s="526"/>
      <c r="AF32" s="529"/>
      <c r="AG32" s="531"/>
      <c r="AH32" s="529"/>
      <c r="AI32" s="531"/>
      <c r="AJ32" s="531"/>
      <c r="AK32" s="532"/>
      <c r="AL32" s="531"/>
      <c r="AM32" s="525"/>
      <c r="AN32" s="525"/>
      <c r="AO32" s="525"/>
      <c r="AP32" s="525"/>
      <c r="AQ32" s="530"/>
    </row>
    <row r="33" spans="1:43" s="7" customFormat="1" ht="24.95" customHeight="1" x14ac:dyDescent="0.35">
      <c r="A33" s="125"/>
      <c r="B33" s="135"/>
      <c r="C33" s="136" t="s">
        <v>18</v>
      </c>
      <c r="D33" s="401"/>
      <c r="E33" s="401"/>
      <c r="F33" s="401"/>
      <c r="G33" s="402"/>
      <c r="H33" s="138"/>
      <c r="I33" s="84"/>
      <c r="J33" s="84"/>
      <c r="K33" s="84"/>
      <c r="L33" s="135"/>
      <c r="M33" s="139"/>
      <c r="N33" s="140"/>
      <c r="O33" s="84"/>
      <c r="P33" s="85"/>
      <c r="Q33" s="366"/>
      <c r="R33" s="140"/>
      <c r="S33" s="85"/>
      <c r="T33" s="84"/>
      <c r="U33" s="153"/>
      <c r="V33" s="153"/>
      <c r="W33" s="154"/>
      <c r="X33" s="141"/>
      <c r="Y33" s="84"/>
      <c r="Z33" s="84"/>
      <c r="AA33" s="83"/>
      <c r="AB33" s="421"/>
      <c r="AC33" s="140"/>
      <c r="AD33" s="84"/>
      <c r="AE33" s="404"/>
      <c r="AF33" s="424"/>
      <c r="AG33" s="158"/>
      <c r="AH33" s="158"/>
      <c r="AI33" s="158"/>
      <c r="AJ33" s="158"/>
      <c r="AK33" s="421"/>
      <c r="AL33" s="424"/>
      <c r="AM33" s="158"/>
      <c r="AN33" s="158"/>
      <c r="AO33" s="158"/>
      <c r="AP33" s="158"/>
      <c r="AQ33" s="158"/>
    </row>
    <row r="34" spans="1:43" x14ac:dyDescent="0.2">
      <c r="B34" s="585"/>
      <c r="C34" s="586"/>
      <c r="D34" s="617"/>
      <c r="E34" s="617"/>
      <c r="F34" s="617"/>
      <c r="G34" s="617"/>
      <c r="H34" s="618"/>
      <c r="I34" s="619"/>
      <c r="J34" s="619"/>
      <c r="K34" s="619"/>
      <c r="L34" s="619"/>
      <c r="M34" s="619"/>
      <c r="N34" s="619"/>
      <c r="O34" s="619"/>
      <c r="P34" s="619"/>
      <c r="Q34" s="619"/>
      <c r="R34" s="619"/>
      <c r="S34" s="619"/>
      <c r="T34" s="620"/>
      <c r="U34" s="621"/>
      <c r="V34" s="621"/>
      <c r="W34" s="621"/>
      <c r="X34" s="619"/>
      <c r="Y34" s="619"/>
      <c r="Z34" s="619"/>
      <c r="AA34" s="619"/>
      <c r="AB34" s="619"/>
      <c r="AC34" s="619"/>
      <c r="AD34" s="619"/>
      <c r="AE34" s="619"/>
      <c r="AF34" s="619"/>
      <c r="AG34" s="619"/>
      <c r="AH34" s="619"/>
      <c r="AI34" s="619"/>
      <c r="AJ34" s="619"/>
      <c r="AK34" s="619"/>
      <c r="AL34" s="619"/>
      <c r="AM34" s="619"/>
      <c r="AN34" s="619"/>
      <c r="AO34" s="619"/>
      <c r="AP34" s="619"/>
      <c r="AQ34" s="619"/>
    </row>
    <row r="35" spans="1:43" s="7" customFormat="1" ht="24.95" customHeight="1" x14ac:dyDescent="0.35">
      <c r="A35" s="125"/>
      <c r="B35" s="126"/>
      <c r="C35" s="127"/>
      <c r="D35" s="374"/>
      <c r="E35" s="374"/>
      <c r="F35" s="374"/>
      <c r="G35" s="375"/>
      <c r="H35" s="128"/>
      <c r="I35" s="129"/>
      <c r="J35" s="129"/>
      <c r="K35" s="129"/>
      <c r="L35" s="126"/>
      <c r="M35" s="130"/>
      <c r="N35" s="131"/>
      <c r="O35" s="129"/>
      <c r="P35" s="132"/>
      <c r="Q35" s="365"/>
      <c r="R35" s="131"/>
      <c r="S35" s="132"/>
      <c r="T35" s="129"/>
      <c r="U35" s="151"/>
      <c r="V35" s="151"/>
      <c r="W35" s="152"/>
      <c r="X35" s="134"/>
      <c r="Y35" s="129"/>
      <c r="Z35" s="129"/>
      <c r="AA35" s="133"/>
      <c r="AB35" s="420"/>
      <c r="AC35" s="514"/>
      <c r="AD35" s="514"/>
      <c r="AE35" s="515"/>
      <c r="AF35" s="516"/>
      <c r="AG35" s="516"/>
      <c r="AH35" s="516"/>
      <c r="AI35" s="516"/>
      <c r="AJ35" s="516"/>
      <c r="AK35" s="517"/>
      <c r="AL35" s="516"/>
      <c r="AM35" s="514"/>
      <c r="AN35" s="514"/>
      <c r="AO35" s="514"/>
      <c r="AP35" s="514"/>
      <c r="AQ35" s="518"/>
    </row>
    <row r="36" spans="1:43" s="7" customFormat="1" ht="24.95" customHeight="1" x14ac:dyDescent="0.35">
      <c r="A36" s="125"/>
      <c r="B36" s="135"/>
      <c r="C36" s="136"/>
      <c r="D36" s="376"/>
      <c r="E36" s="376"/>
      <c r="F36" s="376"/>
      <c r="G36" s="377"/>
      <c r="H36" s="138"/>
      <c r="I36" s="84"/>
      <c r="J36" s="84"/>
      <c r="K36" s="84"/>
      <c r="L36" s="135"/>
      <c r="M36" s="139"/>
      <c r="N36" s="140"/>
      <c r="O36" s="84"/>
      <c r="P36" s="85"/>
      <c r="Q36" s="366"/>
      <c r="R36" s="140"/>
      <c r="S36" s="85"/>
      <c r="T36" s="84"/>
      <c r="U36" s="153"/>
      <c r="V36" s="153"/>
      <c r="W36" s="154"/>
      <c r="X36" s="141"/>
      <c r="Y36" s="84"/>
      <c r="Z36" s="84"/>
      <c r="AA36" s="83"/>
      <c r="AB36" s="418"/>
      <c r="AC36" s="514"/>
      <c r="AD36" s="514"/>
      <c r="AE36" s="515"/>
      <c r="AF36" s="516"/>
      <c r="AG36" s="516"/>
      <c r="AH36" s="516"/>
      <c r="AI36" s="516"/>
      <c r="AJ36" s="516"/>
      <c r="AK36" s="517"/>
      <c r="AL36" s="516"/>
      <c r="AM36" s="514"/>
      <c r="AN36" s="514"/>
      <c r="AO36" s="514"/>
      <c r="AP36" s="514"/>
      <c r="AQ36" s="518"/>
    </row>
    <row r="37" spans="1:43" s="7" customFormat="1" ht="24.95" customHeight="1" x14ac:dyDescent="0.35">
      <c r="A37" s="125"/>
      <c r="B37" s="126"/>
      <c r="C37" s="127"/>
      <c r="D37" s="374"/>
      <c r="E37" s="374"/>
      <c r="F37" s="374"/>
      <c r="G37" s="375"/>
      <c r="H37" s="128"/>
      <c r="I37" s="129"/>
      <c r="J37" s="129"/>
      <c r="K37" s="129"/>
      <c r="L37" s="126"/>
      <c r="M37" s="130"/>
      <c r="N37" s="131"/>
      <c r="O37" s="129"/>
      <c r="P37" s="132"/>
      <c r="Q37" s="365"/>
      <c r="R37" s="131"/>
      <c r="S37" s="132"/>
      <c r="T37" s="129"/>
      <c r="U37" s="151"/>
      <c r="V37" s="151"/>
      <c r="W37" s="152"/>
      <c r="X37" s="134"/>
      <c r="Y37" s="129"/>
      <c r="Z37" s="129"/>
      <c r="AA37" s="133"/>
      <c r="AB37" s="420"/>
      <c r="AC37" s="514"/>
      <c r="AD37" s="514"/>
      <c r="AE37" s="515"/>
      <c r="AF37" s="516"/>
      <c r="AG37" s="516"/>
      <c r="AH37" s="516"/>
      <c r="AI37" s="516"/>
      <c r="AJ37" s="516"/>
      <c r="AK37" s="517"/>
      <c r="AL37" s="516"/>
      <c r="AM37" s="514"/>
      <c r="AN37" s="514"/>
      <c r="AO37" s="514"/>
      <c r="AP37" s="514"/>
      <c r="AQ37" s="518"/>
    </row>
    <row r="38" spans="1:43" s="7" customFormat="1" ht="24.95" customHeight="1" x14ac:dyDescent="0.35">
      <c r="A38" s="125"/>
      <c r="B38" s="135"/>
      <c r="C38" s="136"/>
      <c r="D38" s="376"/>
      <c r="E38" s="376"/>
      <c r="F38" s="376"/>
      <c r="G38" s="377"/>
      <c r="H38" s="138"/>
      <c r="I38" s="84"/>
      <c r="J38" s="84"/>
      <c r="K38" s="84"/>
      <c r="L38" s="135"/>
      <c r="M38" s="139"/>
      <c r="N38" s="140"/>
      <c r="O38" s="84"/>
      <c r="P38" s="85"/>
      <c r="Q38" s="366"/>
      <c r="R38" s="140"/>
      <c r="S38" s="85"/>
      <c r="T38" s="84"/>
      <c r="U38" s="153"/>
      <c r="V38" s="153"/>
      <c r="W38" s="154"/>
      <c r="X38" s="141"/>
      <c r="Y38" s="84"/>
      <c r="Z38" s="84"/>
      <c r="AA38" s="83"/>
      <c r="AB38" s="420"/>
      <c r="AC38" s="514"/>
      <c r="AD38" s="514"/>
      <c r="AE38" s="515"/>
      <c r="AF38" s="516"/>
      <c r="AG38" s="516"/>
      <c r="AH38" s="516"/>
      <c r="AI38" s="516"/>
      <c r="AJ38" s="516"/>
      <c r="AK38" s="517"/>
      <c r="AL38" s="516"/>
      <c r="AM38" s="514"/>
      <c r="AN38" s="514"/>
      <c r="AO38" s="514"/>
      <c r="AP38" s="514"/>
      <c r="AQ38" s="518"/>
    </row>
    <row r="39" spans="1:43" s="7" customFormat="1" ht="24.95" customHeight="1" x14ac:dyDescent="0.35">
      <c r="A39" s="125"/>
      <c r="B39" s="135"/>
      <c r="C39" s="136"/>
      <c r="D39" s="376"/>
      <c r="E39" s="376"/>
      <c r="F39" s="376"/>
      <c r="G39" s="377"/>
      <c r="H39" s="138"/>
      <c r="I39" s="84"/>
      <c r="J39" s="84"/>
      <c r="K39" s="84"/>
      <c r="L39" s="135"/>
      <c r="M39" s="139"/>
      <c r="N39" s="140"/>
      <c r="O39" s="84"/>
      <c r="P39" s="85"/>
      <c r="Q39" s="366"/>
      <c r="R39" s="140"/>
      <c r="S39" s="85"/>
      <c r="T39" s="84"/>
      <c r="U39" s="153"/>
      <c r="V39" s="153"/>
      <c r="W39" s="154"/>
      <c r="X39" s="141"/>
      <c r="Y39" s="84"/>
      <c r="Z39" s="84"/>
      <c r="AA39" s="83"/>
      <c r="AB39" s="420"/>
      <c r="AC39" s="519"/>
      <c r="AD39" s="519"/>
      <c r="AE39" s="515"/>
      <c r="AF39" s="516"/>
      <c r="AG39" s="516"/>
      <c r="AH39" s="516"/>
      <c r="AI39" s="514"/>
      <c r="AJ39" s="519"/>
      <c r="AK39" s="518"/>
      <c r="AL39" s="514"/>
      <c r="AM39" s="520"/>
      <c r="AN39" s="520"/>
      <c r="AO39" s="520"/>
      <c r="AP39" s="520"/>
      <c r="AQ39" s="518"/>
    </row>
  </sheetData>
  <mergeCells count="36">
    <mergeCell ref="AO2:AQ2"/>
    <mergeCell ref="AF2:AH2"/>
    <mergeCell ref="AI2:AK2"/>
    <mergeCell ref="AL2:AN2"/>
    <mergeCell ref="U2:U3"/>
    <mergeCell ref="R1:W1"/>
    <mergeCell ref="X1:AA1"/>
    <mergeCell ref="AC1:AE1"/>
    <mergeCell ref="AC2:AE2"/>
    <mergeCell ref="V2:V3"/>
    <mergeCell ref="W2:W3"/>
    <mergeCell ref="R2:R3"/>
    <mergeCell ref="S2:S3"/>
    <mergeCell ref="X2:AB2"/>
    <mergeCell ref="AF1:AK1"/>
    <mergeCell ref="AL1:AQ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Q2:Q3"/>
    <mergeCell ref="T2:T3"/>
    <mergeCell ref="B1:B3"/>
    <mergeCell ref="C1:C3"/>
    <mergeCell ref="D1:G1"/>
    <mergeCell ref="H1:M1"/>
    <mergeCell ref="P2:P3"/>
    <mergeCell ref="N1:Q1"/>
  </mergeCells>
  <printOptions verticalCentered="1"/>
  <pageMargins left="0.63" right="0.2" top="0.5" bottom="0.32" header="0.26" footer="0.19"/>
  <pageSetup paperSize="5" scale="60" orientation="landscape" r:id="rId1"/>
  <headerFooter alignWithMargins="0">
    <oddHeader>&amp;C&amp;A&amp;RTemplate</oddHeader>
    <oddFooter>Page &amp;P of &amp;N</oddFooter>
  </headerFooter>
  <colBreaks count="1" manualBreakCount="1">
    <brk id="2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HWW Guidelines</vt:lpstr>
      <vt:lpstr>HWW Quality Profiles</vt:lpstr>
      <vt:lpstr>HWW 1st Year Data</vt:lpstr>
      <vt:lpstr>HWW 2nd 3rd Year Data</vt:lpstr>
      <vt:lpstr>'HWW 1st Year Data'!Print_Area</vt:lpstr>
      <vt:lpstr>'HWW 2nd 3rd Year Data'!Print_Area</vt:lpstr>
      <vt:lpstr>'HWW Guidelines'!Print_Area</vt:lpstr>
      <vt:lpstr>'HWW Guidelines'!Print_Area_MI</vt:lpstr>
      <vt:lpstr>'HWW 1st Year Data'!Print_Titles</vt:lpstr>
      <vt:lpstr>'HWW 2nd 3rd Year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Brigitte Dupuis *</cp:lastModifiedBy>
  <cp:lastPrinted>2016-09-16T19:54:17Z</cp:lastPrinted>
  <dcterms:created xsi:type="dcterms:W3CDTF">1998-12-15T14:58:06Z</dcterms:created>
  <dcterms:modified xsi:type="dcterms:W3CDTF">2016-10-06T20:23:54Z</dcterms:modified>
</cp:coreProperties>
</file>