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5" yWindow="-15" windowWidth="5970" windowHeight="6060" tabRatio="706" activeTab="3"/>
  </bookViews>
  <sheets>
    <sheet name="HY Guidelines" sheetId="41" r:id="rId1"/>
    <sheet name="HY Quality Profiles" sheetId="42" r:id="rId2"/>
    <sheet name="HY 1st Year Data" sheetId="21" r:id="rId3"/>
    <sheet name="HY 2nd 3rd Year Data" sheetId="37" r:id="rId4"/>
  </sheets>
  <definedNames>
    <definedName name="_Regression_Int" localSheetId="0" hidden="1">1</definedName>
    <definedName name="_xlnm.Database" localSheetId="3">#REF!</definedName>
    <definedName name="_xlnm.Database">#REF!</definedName>
    <definedName name="_xlnm.Print_Area" localSheetId="2">'HY 1st Year Data'!$B$1:$AQ$38</definedName>
    <definedName name="_xlnm.Print_Area" localSheetId="3">'HY 2nd 3rd Year Data'!$B$1:$AQ$38</definedName>
    <definedName name="_xlnm.Print_Area" localSheetId="0">'HY Guidelines'!$A$1:$S$47</definedName>
    <definedName name="Print_Area_MI" localSheetId="0">'HY Guidelines'!$B$3:$P$44</definedName>
    <definedName name="_xlnm.Print_Titles" localSheetId="2">'HY 1st Year Data'!$B:$C,'HY 1st Year Data'!$1:$14</definedName>
    <definedName name="_xlnm.Print_Titles" localSheetId="3">'HY 2nd 3rd Year Data'!$B:$C,'HY 2nd 3rd Year Data'!$1:$18</definedName>
  </definedNames>
  <calcPr calcId="145621"/>
</workbook>
</file>

<file path=xl/calcChain.xml><?xml version="1.0" encoding="utf-8"?>
<calcChain xmlns="http://schemas.openxmlformats.org/spreadsheetml/2006/main">
  <c r="V13" i="21" l="1"/>
  <c r="AQ9" i="21" l="1"/>
  <c r="AQ14" i="21" s="1"/>
  <c r="AP9" i="21"/>
  <c r="AP14" i="21" s="1"/>
  <c r="AO9" i="21"/>
  <c r="AO14" i="21" s="1"/>
  <c r="AN9" i="21"/>
  <c r="AN14" i="21" s="1"/>
  <c r="AM9" i="21"/>
  <c r="AM14" i="21" s="1"/>
  <c r="AL9" i="21"/>
  <c r="AL14" i="21" s="1"/>
  <c r="AK9" i="21"/>
  <c r="AK14" i="21" s="1"/>
  <c r="AJ9" i="21"/>
  <c r="AJ14" i="21" s="1"/>
  <c r="AI9" i="21"/>
  <c r="AI14" i="21" s="1"/>
  <c r="AH9" i="21"/>
  <c r="AH14" i="21" s="1"/>
  <c r="AG9" i="21"/>
  <c r="AG14" i="21" s="1"/>
  <c r="AF9" i="21"/>
  <c r="AF14" i="21" s="1"/>
  <c r="AE9" i="21"/>
  <c r="AE14" i="21" s="1"/>
  <c r="AD9" i="21"/>
  <c r="AD14" i="21" s="1"/>
  <c r="AC9" i="21"/>
  <c r="AC14" i="21" s="1"/>
  <c r="AC11" i="21" l="1"/>
  <c r="AC13" i="21"/>
  <c r="AD11" i="21"/>
  <c r="AF11" i="21"/>
  <c r="AH11" i="21"/>
  <c r="AJ11" i="21"/>
  <c r="AL11" i="21"/>
  <c r="AN11" i="21"/>
  <c r="AP11" i="21"/>
  <c r="AD12" i="21"/>
  <c r="AF12" i="21"/>
  <c r="AH12" i="21"/>
  <c r="AJ12" i="21"/>
  <c r="AL12" i="21"/>
  <c r="AN12" i="21"/>
  <c r="AP12" i="21"/>
  <c r="AD13" i="21"/>
  <c r="AF13" i="21"/>
  <c r="AH13" i="21"/>
  <c r="AJ13" i="21"/>
  <c r="AL13" i="21"/>
  <c r="AN13" i="21"/>
  <c r="AP13" i="21"/>
  <c r="AC12" i="21"/>
  <c r="AE11" i="21"/>
  <c r="AG11" i="21"/>
  <c r="AI11" i="21"/>
  <c r="AK11" i="21"/>
  <c r="AM11" i="21"/>
  <c r="AO11" i="21"/>
  <c r="AQ11" i="21"/>
  <c r="AE12" i="21"/>
  <c r="AG12" i="21"/>
  <c r="AI12" i="21"/>
  <c r="AK12" i="21"/>
  <c r="AM12" i="21"/>
  <c r="AO12" i="21"/>
  <c r="AQ12" i="21"/>
  <c r="AE13" i="21"/>
  <c r="AG13" i="21"/>
  <c r="AI13" i="21"/>
  <c r="AK13" i="21"/>
  <c r="AM13" i="21"/>
  <c r="AO13" i="21"/>
  <c r="AQ13" i="21"/>
  <c r="V14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W14" i="21" l="1"/>
  <c r="W13" i="21"/>
  <c r="W12" i="21"/>
  <c r="W11" i="21"/>
  <c r="M11" i="21"/>
  <c r="B30" i="42" l="1"/>
  <c r="AL30" i="42"/>
  <c r="AK30" i="42"/>
  <c r="AJ30" i="42"/>
  <c r="AI30" i="42"/>
  <c r="AQ30" i="42"/>
  <c r="AP30" i="42"/>
  <c r="AO30" i="42"/>
  <c r="AN30" i="42"/>
  <c r="AM30" i="42"/>
  <c r="AH6" i="42" l="1"/>
  <c r="AG6" i="42"/>
  <c r="AF6" i="42"/>
  <c r="AE6" i="42"/>
  <c r="AD6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AQ42" i="42" l="1"/>
  <c r="AP42" i="42"/>
  <c r="AO42" i="42"/>
  <c r="AN42" i="42"/>
  <c r="AM42" i="42"/>
  <c r="AL42" i="42"/>
  <c r="AK42" i="42"/>
  <c r="AJ42" i="42"/>
  <c r="AI42" i="42"/>
  <c r="AH42" i="42"/>
  <c r="AG42" i="42"/>
  <c r="AF42" i="42"/>
  <c r="AE42" i="42"/>
  <c r="AD42" i="42"/>
  <c r="AC42" i="42"/>
  <c r="AB42" i="42"/>
  <c r="AA42" i="42"/>
  <c r="Z42" i="42"/>
  <c r="Y42" i="42"/>
  <c r="X42" i="42"/>
  <c r="W42" i="42"/>
  <c r="V42" i="42"/>
  <c r="U42" i="42"/>
  <c r="T42" i="42"/>
  <c r="S42" i="42"/>
  <c r="R42" i="42"/>
  <c r="Q42" i="42"/>
  <c r="P42" i="42"/>
  <c r="O42" i="42"/>
  <c r="N42" i="42"/>
  <c r="M42" i="42"/>
  <c r="L42" i="42"/>
  <c r="K42" i="42"/>
  <c r="J42" i="42"/>
  <c r="I42" i="42"/>
  <c r="H42" i="42"/>
  <c r="G42" i="42"/>
  <c r="F42" i="42"/>
  <c r="E42" i="42"/>
  <c r="D42" i="42"/>
  <c r="C42" i="42"/>
  <c r="B42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AQ20" i="42"/>
  <c r="AP20" i="42"/>
  <c r="AO20" i="42"/>
  <c r="AN20" i="42"/>
  <c r="AM20" i="42"/>
  <c r="AL20" i="42"/>
  <c r="AK20" i="42"/>
  <c r="AJ20" i="42"/>
  <c r="AI20" i="42"/>
  <c r="AH20" i="42"/>
  <c r="AG20" i="42"/>
  <c r="AF20" i="42"/>
  <c r="AE20" i="42"/>
  <c r="AD20" i="42"/>
  <c r="AC20" i="42"/>
  <c r="AB20" i="42"/>
  <c r="AA20" i="42"/>
  <c r="Z20" i="42"/>
  <c r="Y20" i="42"/>
  <c r="X20" i="42"/>
  <c r="W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I14" i="21" l="1"/>
  <c r="I11" i="21" l="1"/>
  <c r="I13" i="21"/>
  <c r="I12" i="21"/>
  <c r="O11" i="21" l="1"/>
  <c r="P14" i="21" l="1"/>
  <c r="J14" i="21"/>
  <c r="J11" i="21"/>
  <c r="J12" i="21"/>
  <c r="J13" i="21"/>
  <c r="K13" i="21"/>
  <c r="O12" i="21"/>
  <c r="P11" i="21"/>
  <c r="M14" i="21"/>
  <c r="R11" i="21"/>
  <c r="R14" i="21"/>
  <c r="M13" i="21"/>
  <c r="X13" i="21"/>
  <c r="P12" i="21"/>
  <c r="R13" i="21"/>
  <c r="R12" i="21"/>
  <c r="X11" i="21"/>
  <c r="X14" i="21"/>
  <c r="M12" i="21"/>
  <c r="O13" i="21"/>
  <c r="O14" i="21"/>
  <c r="X12" i="21"/>
  <c r="P13" i="21"/>
  <c r="L12" i="21"/>
  <c r="L11" i="21"/>
  <c r="L14" i="21"/>
  <c r="L13" i="21"/>
  <c r="AA11" i="21"/>
  <c r="AA14" i="21"/>
  <c r="AA13" i="21"/>
  <c r="AA12" i="21"/>
  <c r="Q13" i="21"/>
  <c r="Q12" i="21"/>
  <c r="Q11" i="21"/>
  <c r="Q14" i="21"/>
  <c r="N11" i="21"/>
  <c r="N12" i="21"/>
  <c r="N13" i="21"/>
  <c r="N14" i="21"/>
</calcChain>
</file>

<file path=xl/comments1.xml><?xml version="1.0" encoding="utf-8"?>
<comments xmlns="http://schemas.openxmlformats.org/spreadsheetml/2006/main">
  <authors>
    <author>Brigitte Dupuis *</author>
  </authors>
  <commentList>
    <comment ref="V7" authorId="0">
      <text>
        <r>
          <rPr>
            <b/>
            <sz val="11"/>
            <color indexed="81"/>
            <rFont val="Tahoma"/>
            <family val="2"/>
          </rPr>
          <t>Below the lowest check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11"/>
            <color indexed="81"/>
            <rFont val="Tahoma"/>
            <family val="2"/>
          </rPr>
          <t>Below the lowest check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Brigitte Dupuis *:</t>
        </r>
        <r>
          <rPr>
            <sz val="9"/>
            <color indexed="81"/>
            <rFont val="Tahoma"/>
            <family val="2"/>
          </rPr>
          <t xml:space="preserve">
Glenn excluded from the mean for wheat and flour protein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>Brigitte Dupuis *:</t>
        </r>
        <r>
          <rPr>
            <sz val="9"/>
            <color indexed="81"/>
            <rFont val="Tahoma"/>
            <family val="2"/>
          </rPr>
          <t xml:space="preserve">
Glenn excluded from the mean of Farinograph absorption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Brigitte Dupuis *:</t>
        </r>
        <r>
          <rPr>
            <sz val="9"/>
            <color indexed="81"/>
            <rFont val="Tahoma"/>
            <family val="2"/>
          </rPr>
          <t xml:space="preserve">
Glenn excluded from the mean of Remix-to-peak absorption</t>
        </r>
      </text>
    </comment>
  </commentList>
</comments>
</file>

<file path=xl/sharedStrings.xml><?xml version="1.0" encoding="utf-8"?>
<sst xmlns="http://schemas.openxmlformats.org/spreadsheetml/2006/main" count="512" uniqueCount="217">
  <si>
    <t>FN</t>
  </si>
  <si>
    <t>Mean of Checks</t>
  </si>
  <si>
    <t>Poor</t>
  </si>
  <si>
    <t>Flour Pro</t>
  </si>
  <si>
    <t>Pro Loss</t>
  </si>
  <si>
    <t>Amyl Peak</t>
  </si>
  <si>
    <t>Flour Ash</t>
  </si>
  <si>
    <t>Wheat Pro</t>
  </si>
  <si>
    <t>Starch Dmg</t>
  </si>
  <si>
    <t>Farino Abs</t>
  </si>
  <si>
    <t>Farino DDT</t>
  </si>
  <si>
    <t>Excellent</t>
  </si>
  <si>
    <t>Variety</t>
  </si>
  <si>
    <t>Yr in Test</t>
  </si>
  <si>
    <t>Clean Wht Flr Yld</t>
  </si>
  <si>
    <t>Flr Yld PB 0.50 Ash</t>
  </si>
  <si>
    <t xml:space="preserve">% extraction flour was used for all flour testing.  </t>
  </si>
  <si>
    <t>HY537</t>
  </si>
  <si>
    <t>EXT Length</t>
  </si>
  <si>
    <t>EXT Rmax</t>
  </si>
  <si>
    <t>EXT Area</t>
  </si>
  <si>
    <t>Farino Stab</t>
  </si>
  <si>
    <t>Milling Performance</t>
  </si>
  <si>
    <t>Dough Properties</t>
  </si>
  <si>
    <t>Wheat and Flour Characteristics</t>
  </si>
  <si>
    <t>S</t>
  </si>
  <si>
    <t>DNO</t>
  </si>
  <si>
    <t>O</t>
  </si>
  <si>
    <t>A</t>
  </si>
  <si>
    <t>2nd</t>
  </si>
  <si>
    <t>1st</t>
  </si>
  <si>
    <t>Vote</t>
  </si>
  <si>
    <t>Baking Quality</t>
  </si>
  <si>
    <t>5700 PR</t>
  </si>
  <si>
    <t>X</t>
  </si>
  <si>
    <t>Conquer</t>
  </si>
  <si>
    <t>HY 1610</t>
  </si>
  <si>
    <t>Glenn</t>
  </si>
  <si>
    <t>HY 961</t>
  </si>
  <si>
    <t>5701 PR</t>
  </si>
  <si>
    <t>HY 682</t>
  </si>
  <si>
    <t>-</t>
  </si>
  <si>
    <t>5700PR</t>
  </si>
  <si>
    <t>BW 406</t>
  </si>
  <si>
    <t>General Guidelines for Assessment of Variety Registration Trial Entries Relative to Check Varieties</t>
  </si>
  <si>
    <t>Difference in Respective Units from Checks</t>
  </si>
  <si>
    <t>High Yielding Red Spring</t>
  </si>
  <si>
    <t>QUALITY FACTOR</t>
  </si>
  <si>
    <t>EXCELLENT</t>
  </si>
  <si>
    <t>IMPROVEMENT</t>
  </si>
  <si>
    <t>Satisfactory</t>
  </si>
  <si>
    <t>FLAG</t>
  </si>
  <si>
    <t>POOR</t>
  </si>
  <si>
    <t>+</t>
  </si>
  <si>
    <t>1.0</t>
  </si>
  <si>
    <t>0.9</t>
  </si>
  <si>
    <t>0.4</t>
  </si>
  <si>
    <t>0.3</t>
  </si>
  <si>
    <t>-0.3</t>
  </si>
  <si>
    <t>-0.4</t>
  </si>
  <si>
    <t>-0.9</t>
  </si>
  <si>
    <t>-1.0</t>
  </si>
  <si>
    <t>≥ 0.4</t>
  </si>
  <si>
    <t>80</t>
  </si>
  <si>
    <t>75</t>
  </si>
  <si>
    <t>40</t>
  </si>
  <si>
    <t>35</t>
  </si>
  <si>
    <t>-35</t>
  </si>
  <si>
    <t>-40</t>
  </si>
  <si>
    <t>-75</t>
  </si>
  <si>
    <t>-80</t>
  </si>
  <si>
    <t>250</t>
  </si>
  <si>
    <t>245</t>
  </si>
  <si>
    <t>150</t>
  </si>
  <si>
    <t>145</t>
  </si>
  <si>
    <t>-145</t>
  </si>
  <si>
    <t>-150</t>
  </si>
  <si>
    <t>-245</t>
  </si>
  <si>
    <t>-250</t>
  </si>
  <si>
    <t>Flr Yld (clean wheat)</t>
  </si>
  <si>
    <t>1.7</t>
  </si>
  <si>
    <t>1.6</t>
  </si>
  <si>
    <t>0.8</t>
  </si>
  <si>
    <t>0.7</t>
  </si>
  <si>
    <t>-0.7</t>
  </si>
  <si>
    <t>-0.8</t>
  </si>
  <si>
    <t>-1.6</t>
  </si>
  <si>
    <t>-1.7</t>
  </si>
  <si>
    <t>*</t>
  </si>
  <si>
    <t>Flr Yld (0.5% ash)</t>
  </si>
  <si>
    <t>-2.0</t>
  </si>
  <si>
    <t>-2.1</t>
  </si>
  <si>
    <t>-2.6</t>
  </si>
  <si>
    <t>-2.7</t>
  </si>
  <si>
    <t>-0.06</t>
  </si>
  <si>
    <t>-0.05</t>
  </si>
  <si>
    <t>-0.03</t>
  </si>
  <si>
    <t>-0.02</t>
  </si>
  <si>
    <t>0.04</t>
  </si>
  <si>
    <t>0.05</t>
  </si>
  <si>
    <t>0.06</t>
  </si>
  <si>
    <t>1.1</t>
  </si>
  <si>
    <t>1.9</t>
  </si>
  <si>
    <t>2.0</t>
  </si>
  <si>
    <t>3.0</t>
  </si>
  <si>
    <t>2.9</t>
  </si>
  <si>
    <t>1.5</t>
  </si>
  <si>
    <t>1.4</t>
  </si>
  <si>
    <t>-1.4</t>
  </si>
  <si>
    <t>-1.5</t>
  </si>
  <si>
    <t>-2.9</t>
  </si>
  <si>
    <t>-3.0</t>
  </si>
  <si>
    <t>Abbreviations</t>
  </si>
  <si>
    <t>Wheat protein</t>
  </si>
  <si>
    <t>Flour protein</t>
  </si>
  <si>
    <t>Protein Loss</t>
  </si>
  <si>
    <t>Falling number</t>
  </si>
  <si>
    <t>Amylograph peak viscosity</t>
  </si>
  <si>
    <t>Flr Yld</t>
  </si>
  <si>
    <t>Flour yield</t>
  </si>
  <si>
    <t>Farinograph absorption</t>
  </si>
  <si>
    <r>
      <rPr>
        <b/>
        <sz val="16"/>
        <color rgb="FFFF0000"/>
        <rFont val="Calibri"/>
        <family val="2"/>
        <scheme val="minor"/>
      </rPr>
      <t>AAC Foray</t>
    </r>
    <r>
      <rPr>
        <sz val="10"/>
        <rFont val="Arial"/>
        <family val="2"/>
      </rPr>
      <t xml:space="preserve"> (HY1610) high yielding wheat trial, 2010 -2012 (Check for HY)</t>
    </r>
  </si>
  <si>
    <t>New Line &amp; Checks</t>
  </si>
  <si>
    <t xml:space="preserve">Wheat </t>
  </si>
  <si>
    <t>Milling</t>
  </si>
  <si>
    <t>Farinograph</t>
  </si>
  <si>
    <t>Baking (Remix-to-Peak)</t>
  </si>
  <si>
    <t>Extensograph</t>
  </si>
  <si>
    <t>Wheat protein, %</t>
  </si>
  <si>
    <t>Falling Number, s</t>
  </si>
  <si>
    <t>Flour Yield, %</t>
  </si>
  <si>
    <t>Flour Ash, %</t>
  </si>
  <si>
    <t>Starch Damage, %</t>
  </si>
  <si>
    <t>Water absorption, %</t>
  </si>
  <si>
    <t xml:space="preserve"> Development Time, min</t>
  </si>
  <si>
    <t>Stability, min</t>
  </si>
  <si>
    <t>Mixing Time, min</t>
  </si>
  <si>
    <t>Mixing Energy, WHR/KG</t>
  </si>
  <si>
    <t>Loaf Volume, cc</t>
  </si>
  <si>
    <r>
      <t>Area, cm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</si>
  <si>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Max. Resistance, BU</t>
  </si>
  <si>
    <t>Extensibility, cm</t>
  </si>
  <si>
    <t>AAC Foray</t>
  </si>
  <si>
    <t>Mean of CKs</t>
  </si>
  <si>
    <t>5701PR</t>
  </si>
  <si>
    <t>Superb</t>
  </si>
  <si>
    <t>Neepawa</t>
  </si>
  <si>
    <t>Taber</t>
  </si>
  <si>
    <t>Karma</t>
  </si>
  <si>
    <t>Vista</t>
  </si>
  <si>
    <t>Crystal</t>
  </si>
  <si>
    <t>Barrie</t>
  </si>
  <si>
    <t>0.03</t>
  </si>
  <si>
    <r>
      <t xml:space="preserve">GUIDELINES (Values </t>
    </r>
    <r>
      <rPr>
        <b/>
        <sz val="16"/>
        <rFont val="Calibri"/>
        <family val="2"/>
      </rPr>
      <t>≥ or ≤</t>
    </r>
    <r>
      <rPr>
        <b/>
        <sz val="10.4"/>
        <rFont val="Calibri"/>
        <family val="2"/>
      </rPr>
      <t>)</t>
    </r>
  </si>
  <si>
    <t>Improvement</t>
  </si>
  <si>
    <t>Flag</t>
  </si>
  <si>
    <t>Baking</t>
  </si>
  <si>
    <t>Katepwa</t>
  </si>
  <si>
    <t>McKenzie</t>
  </si>
  <si>
    <t>CDC Teal</t>
  </si>
  <si>
    <t>AC Barrie</t>
  </si>
  <si>
    <t>Unity VB</t>
  </si>
  <si>
    <t>5603HR</t>
  </si>
  <si>
    <r>
      <rPr>
        <b/>
        <sz val="16"/>
        <color rgb="FFFF0000"/>
        <rFont val="Calibri"/>
        <family val="2"/>
        <scheme val="minor"/>
      </rPr>
      <t>Glenn</t>
    </r>
    <r>
      <rPr>
        <sz val="10"/>
        <rFont val="Arial"/>
        <family val="2"/>
      </rPr>
      <t xml:space="preserve"> (BW406), central bread wheat trial, 2006-2008 (Check for CBW, WBW and HY) - STRENGTH CHECK (NOT A CEILING)</t>
    </r>
  </si>
  <si>
    <r>
      <rPr>
        <b/>
        <sz val="16"/>
        <color rgb="FFFF0000"/>
        <rFont val="Calibri"/>
        <family val="2"/>
        <scheme val="minor"/>
      </rPr>
      <t>5700PR</t>
    </r>
    <r>
      <rPr>
        <sz val="10"/>
        <rFont val="Arial"/>
        <family val="2"/>
      </rPr>
      <t xml:space="preserve"> (HY961) high yielding wheat trial, 1997-1999 (Check for HY) - STRENGTH FLOOR</t>
    </r>
  </si>
  <si>
    <t>Grade (and degrading factors)</t>
  </si>
  <si>
    <r>
      <rPr>
        <b/>
        <sz val="16"/>
        <color rgb="FFFF0000"/>
        <rFont val="Calibri"/>
        <family val="2"/>
        <scheme val="minor"/>
      </rPr>
      <t>HY537</t>
    </r>
    <r>
      <rPr>
        <sz val="12"/>
        <color theme="1"/>
        <rFont val="Calibri"/>
        <family val="2"/>
        <scheme val="minor"/>
      </rPr>
      <t xml:space="preserve"> (HY537), high yielding wheat trial, 2012-2014 (Check for HY)</t>
    </r>
  </si>
  <si>
    <t>Yellow Alkaline Noodle Colour*</t>
  </si>
  <si>
    <t>White-salted Noodle Colour*</t>
  </si>
  <si>
    <t>2h</t>
  </si>
  <si>
    <t>24h</t>
  </si>
  <si>
    <t>L*</t>
  </si>
  <si>
    <t>a*</t>
  </si>
  <si>
    <t>b*</t>
  </si>
  <si>
    <t>HY 537</t>
  </si>
  <si>
    <t>check</t>
  </si>
  <si>
    <t>Water dough colour</t>
  </si>
  <si>
    <t>GRL No.</t>
  </si>
  <si>
    <t>RATING RELATIVE TO MEAN OF CHECKS</t>
  </si>
  <si>
    <t>Extensograph Rmax</t>
  </si>
  <si>
    <t>-30</t>
  </si>
  <si>
    <t>-49</t>
  </si>
  <si>
    <t>-50</t>
  </si>
  <si>
    <t>Extensograph Length</t>
  </si>
  <si>
    <t>4.0</t>
  </si>
  <si>
    <t>3.9</t>
  </si>
  <si>
    <t>-1.9</t>
  </si>
  <si>
    <t>-3.9</t>
  </si>
  <si>
    <t>-4.0</t>
  </si>
  <si>
    <t>LNT Absorption</t>
  </si>
  <si>
    <t>LNT LV</t>
  </si>
  <si>
    <t>LNT LTR</t>
  </si>
  <si>
    <t>LNT</t>
  </si>
  <si>
    <t>Lean No Time</t>
  </si>
  <si>
    <t>LNT loaf volume</t>
  </si>
  <si>
    <t>LNT loaf top ratio</t>
  </si>
  <si>
    <r>
      <t xml:space="preserve">GUIDELINES ADJUSTED TO MEAN OF CHECKS or </t>
    </r>
    <r>
      <rPr>
        <b/>
        <sz val="16"/>
        <color theme="4" tint="-0.24994659260841701"/>
        <rFont val="Arial"/>
        <family val="2"/>
      </rPr>
      <t>TO THE LOWEST CHECK</t>
    </r>
  </si>
  <si>
    <t>See comments</t>
  </si>
  <si>
    <t>RELATIVE TO</t>
  </si>
  <si>
    <t>MEAN OF CHECKS</t>
  </si>
  <si>
    <t>&lt; LOWEST CHECK</t>
  </si>
  <si>
    <t>(excluding Glenn)</t>
  </si>
  <si>
    <t>(excl.Glenn)</t>
  </si>
  <si>
    <t>2016 Mean of Checks</t>
  </si>
  <si>
    <t>2015 Mean of Checks</t>
  </si>
  <si>
    <t>2014 Mean of Checks</t>
  </si>
  <si>
    <t>3rd</t>
  </si>
  <si>
    <t>parameters to be confirmed and approved at 2017 meeting</t>
  </si>
  <si>
    <t>LNT Abs</t>
  </si>
  <si>
    <t>LNT Pk Time</t>
  </si>
  <si>
    <t>LNT WHR/KG</t>
  </si>
  <si>
    <t>LNT in 2016; Remix prior to 2016</t>
  </si>
  <si>
    <t>LNT/ Remix Abs</t>
  </si>
  <si>
    <t>LNT/ Remix Pk Time</t>
  </si>
  <si>
    <t>LNT/ Remix WHR/KG</t>
  </si>
  <si>
    <t>LNT/ Remix LV</t>
  </si>
  <si>
    <t>LNT/ Remix LTR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</si>
</sst>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General_)"/>
    <numFmt numFmtId="167" formatCode="0_)"/>
    <numFmt numFmtId="168" formatCode="0.0_)"/>
    <numFmt numFmtId="169" formatCode="0.00_)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theme="1" tint="0.499984740745262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sz val="12"/>
      <name val="Helv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</font>
    <font>
      <b/>
      <sz val="10.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6"/>
      <color theme="0"/>
      <name val="Arial"/>
      <family val="2"/>
    </font>
    <font>
      <sz val="1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b/>
      <sz val="16"/>
      <color rgb="FFC00000"/>
      <name val="Arial"/>
      <family val="2"/>
    </font>
    <font>
      <b/>
      <sz val="11"/>
      <name val="Arial"/>
      <family val="2"/>
    </font>
    <font>
      <sz val="16"/>
      <name val="Calibri"/>
      <family val="2"/>
      <scheme val="minor"/>
    </font>
    <font>
      <b/>
      <sz val="16"/>
      <color theme="4" tint="-0.24994659260841701"/>
      <name val="Arial"/>
      <family val="2"/>
    </font>
    <font>
      <b/>
      <sz val="11"/>
      <color indexed="81"/>
      <name val="Tahoma"/>
      <family val="2"/>
    </font>
    <font>
      <sz val="12"/>
      <color theme="4" tint="-0.499984740745262"/>
      <name val="Helv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3">
    <xf numFmtId="0" fontId="0" fillId="0" borderId="0" applyBorder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39" fillId="0" borderId="0" applyBorder="0"/>
    <xf numFmtId="3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13" fillId="0" borderId="0"/>
    <xf numFmtId="0" fontId="17" fillId="0" borderId="0"/>
    <xf numFmtId="0" fontId="17" fillId="0" borderId="0" applyBorder="0"/>
    <xf numFmtId="0" fontId="33" fillId="22" borderId="0" applyNumberFormat="0" applyBorder="0" applyAlignment="0" applyProtection="0"/>
    <xf numFmtId="0" fontId="17" fillId="0" borderId="0"/>
    <xf numFmtId="0" fontId="17" fillId="0" borderId="0"/>
    <xf numFmtId="0" fontId="21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13" fillId="0" borderId="0" applyBorder="0"/>
    <xf numFmtId="0" fontId="11" fillId="0" borderId="0"/>
    <xf numFmtId="0" fontId="10" fillId="0" borderId="0"/>
    <xf numFmtId="0" fontId="9" fillId="0" borderId="0"/>
    <xf numFmtId="0" fontId="51" fillId="0" borderId="0"/>
    <xf numFmtId="164" fontId="51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166" fontId="53" fillId="0" borderId="0"/>
    <xf numFmtId="0" fontId="6" fillId="0" borderId="0"/>
    <xf numFmtId="0" fontId="51" fillId="0" borderId="0"/>
    <xf numFmtId="0" fontId="13" fillId="0" borderId="0">
      <alignment vertical="top"/>
    </xf>
    <xf numFmtId="0" fontId="13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6" fontId="53" fillId="0" borderId="0"/>
    <xf numFmtId="0" fontId="13" fillId="0" borderId="0"/>
  </cellStyleXfs>
  <cellXfs count="892">
    <xf numFmtId="0" fontId="0" fillId="0" borderId="0" xfId="0"/>
    <xf numFmtId="1" fontId="0" fillId="0" borderId="0" xfId="28" applyNumberFormat="1" applyFont="1"/>
    <xf numFmtId="165" fontId="0" fillId="0" borderId="0" xfId="28" applyNumberFormat="1" applyFont="1"/>
    <xf numFmtId="165" fontId="19" fillId="0" borderId="0" xfId="28" applyNumberFormat="1" applyFont="1" applyFill="1" applyBorder="1" applyAlignment="1">
      <alignment horizontal="center" vertical="center"/>
    </xf>
    <xf numFmtId="165" fontId="19" fillId="0" borderId="12" xfId="28" applyNumberFormat="1" applyFont="1" applyFill="1" applyBorder="1" applyAlignment="1">
      <alignment horizontal="center" vertical="center"/>
    </xf>
    <xf numFmtId="1" fontId="0" fillId="0" borderId="0" xfId="28" applyNumberFormat="1" applyFont="1" applyAlignment="1">
      <alignment horizontal="center"/>
    </xf>
    <xf numFmtId="0" fontId="0" fillId="0" borderId="0" xfId="28" applyFont="1" applyFill="1"/>
    <xf numFmtId="1" fontId="0" fillId="0" borderId="0" xfId="28" applyNumberFormat="1" applyFont="1" applyFill="1" applyAlignment="1">
      <alignment horizontal="center"/>
    </xf>
    <xf numFmtId="165" fontId="0" fillId="0" borderId="0" xfId="28" applyNumberFormat="1" applyFont="1" applyFill="1"/>
    <xf numFmtId="1" fontId="0" fillId="0" borderId="0" xfId="28" applyNumberFormat="1" applyFont="1" applyFill="1"/>
    <xf numFmtId="0" fontId="0" fillId="0" borderId="0" xfId="28" applyFont="1" applyFill="1" applyAlignment="1">
      <alignment horizontal="left"/>
    </xf>
    <xf numFmtId="0" fontId="0" fillId="0" borderId="0" xfId="0" applyAlignment="1">
      <alignment horizontal="left"/>
    </xf>
    <xf numFmtId="165" fontId="19" fillId="0" borderId="19" xfId="28" applyNumberFormat="1" applyFont="1" applyFill="1" applyBorder="1" applyAlignment="1">
      <alignment horizontal="center" vertical="center"/>
    </xf>
    <xf numFmtId="0" fontId="44" fillId="0" borderId="0" xfId="28" applyFont="1" applyFill="1" applyBorder="1" applyAlignment="1">
      <alignment horizontal="center" vertical="center"/>
    </xf>
    <xf numFmtId="165" fontId="42" fillId="0" borderId="12" xfId="28" applyNumberFormat="1" applyFont="1" applyFill="1" applyBorder="1" applyAlignment="1">
      <alignment horizontal="left" vertical="center"/>
    </xf>
    <xf numFmtId="1" fontId="42" fillId="0" borderId="12" xfId="28" applyNumberFormat="1" applyFont="1" applyFill="1" applyBorder="1" applyAlignment="1">
      <alignment horizontal="center" vertical="center"/>
    </xf>
    <xf numFmtId="165" fontId="45" fillId="0" borderId="12" xfId="38" applyNumberFormat="1" applyFont="1" applyBorder="1" applyAlignment="1">
      <alignment horizontal="center" vertical="center"/>
    </xf>
    <xf numFmtId="2" fontId="45" fillId="0" borderId="12" xfId="38" applyNumberFormat="1" applyFont="1" applyBorder="1" applyAlignment="1">
      <alignment horizontal="center" vertical="center"/>
    </xf>
    <xf numFmtId="1" fontId="45" fillId="0" borderId="12" xfId="38" applyNumberFormat="1" applyFont="1" applyBorder="1" applyAlignment="1">
      <alignment horizontal="center" vertical="center"/>
    </xf>
    <xf numFmtId="2" fontId="45" fillId="0" borderId="12" xfId="28" applyNumberFormat="1" applyFont="1" applyBorder="1" applyAlignment="1">
      <alignment horizontal="center" vertical="center"/>
    </xf>
    <xf numFmtId="1" fontId="45" fillId="0" borderId="12" xfId="28" applyNumberFormat="1" applyFont="1" applyBorder="1" applyAlignment="1">
      <alignment horizontal="center" vertical="center"/>
    </xf>
    <xf numFmtId="165" fontId="45" fillId="0" borderId="12" xfId="28" applyNumberFormat="1" applyFont="1" applyBorder="1" applyAlignment="1">
      <alignment horizontal="center" vertical="center"/>
    </xf>
    <xf numFmtId="165" fontId="44" fillId="0" borderId="0" xfId="28" applyNumberFormat="1" applyFont="1" applyAlignment="1">
      <alignment horizontal="center" vertical="center"/>
    </xf>
    <xf numFmtId="165" fontId="42" fillId="0" borderId="13" xfId="28" applyNumberFormat="1" applyFont="1" applyFill="1" applyBorder="1" applyAlignment="1">
      <alignment horizontal="left" vertical="center"/>
    </xf>
    <xf numFmtId="1" fontId="42" fillId="0" borderId="13" xfId="28" applyNumberFormat="1" applyFont="1" applyFill="1" applyBorder="1" applyAlignment="1">
      <alignment horizontal="center" vertical="center"/>
    </xf>
    <xf numFmtId="165" fontId="45" fillId="0" borderId="13" xfId="38" applyNumberFormat="1" applyFont="1" applyBorder="1" applyAlignment="1">
      <alignment horizontal="center" vertical="center"/>
    </xf>
    <xf numFmtId="2" fontId="45" fillId="0" borderId="13" xfId="38" applyNumberFormat="1" applyFont="1" applyBorder="1" applyAlignment="1">
      <alignment horizontal="center" vertical="center"/>
    </xf>
    <xf numFmtId="1" fontId="45" fillId="0" borderId="13" xfId="38" applyNumberFormat="1" applyFont="1" applyBorder="1" applyAlignment="1">
      <alignment horizontal="center" vertical="center"/>
    </xf>
    <xf numFmtId="2" fontId="45" fillId="0" borderId="13" xfId="28" applyNumberFormat="1" applyFont="1" applyBorder="1" applyAlignment="1">
      <alignment horizontal="center" vertical="center"/>
    </xf>
    <xf numFmtId="1" fontId="45" fillId="0" borderId="13" xfId="28" applyNumberFormat="1" applyFont="1" applyBorder="1" applyAlignment="1">
      <alignment horizontal="center" vertical="center"/>
    </xf>
    <xf numFmtId="165" fontId="45" fillId="0" borderId="13" xfId="28" applyNumberFormat="1" applyFont="1" applyBorder="1" applyAlignment="1">
      <alignment horizontal="center" vertical="center"/>
    </xf>
    <xf numFmtId="165" fontId="42" fillId="28" borderId="14" xfId="28" applyNumberFormat="1" applyFont="1" applyFill="1" applyBorder="1" applyAlignment="1">
      <alignment horizontal="left" vertical="center"/>
    </xf>
    <xf numFmtId="1" fontId="42" fillId="28" borderId="14" xfId="28" applyNumberFormat="1" applyFont="1" applyFill="1" applyBorder="1" applyAlignment="1">
      <alignment horizontal="center" vertical="center"/>
    </xf>
    <xf numFmtId="165" fontId="43" fillId="28" borderId="14" xfId="28" applyNumberFormat="1" applyFont="1" applyFill="1" applyBorder="1" applyAlignment="1">
      <alignment horizontal="center" vertical="center"/>
    </xf>
    <xf numFmtId="1" fontId="43" fillId="28" borderId="14" xfId="28" applyNumberFormat="1" applyFont="1" applyFill="1" applyBorder="1" applyAlignment="1">
      <alignment horizontal="center" vertical="center"/>
    </xf>
    <xf numFmtId="2" fontId="43" fillId="28" borderId="14" xfId="28" applyNumberFormat="1" applyFont="1" applyFill="1" applyBorder="1" applyAlignment="1">
      <alignment horizontal="center" vertical="center"/>
    </xf>
    <xf numFmtId="165" fontId="42" fillId="0" borderId="0" xfId="28" applyNumberFormat="1" applyFont="1" applyFill="1" applyAlignment="1">
      <alignment horizontal="center" vertical="center"/>
    </xf>
    <xf numFmtId="165" fontId="44" fillId="0" borderId="0" xfId="28" applyNumberFormat="1" applyFont="1" applyBorder="1" applyAlignment="1">
      <alignment horizontal="center" vertical="center"/>
    </xf>
    <xf numFmtId="165" fontId="45" fillId="0" borderId="12" xfId="28" applyNumberFormat="1" applyFont="1" applyFill="1" applyBorder="1" applyAlignment="1">
      <alignment horizontal="center" vertical="center"/>
    </xf>
    <xf numFmtId="165" fontId="44" fillId="0" borderId="0" xfId="28" applyNumberFormat="1" applyFont="1" applyFill="1" applyBorder="1" applyAlignment="1">
      <alignment horizontal="center" vertical="center"/>
    </xf>
    <xf numFmtId="165" fontId="44" fillId="0" borderId="12" xfId="28" applyNumberFormat="1" applyFont="1" applyFill="1" applyBorder="1" applyAlignment="1">
      <alignment horizontal="center" vertical="center"/>
    </xf>
    <xf numFmtId="165" fontId="44" fillId="0" borderId="20" xfId="28" applyNumberFormat="1" applyFont="1" applyFill="1" applyBorder="1" applyAlignment="1">
      <alignment horizontal="center" vertical="center"/>
    </xf>
    <xf numFmtId="0" fontId="44" fillId="0" borderId="0" xfId="28" applyFont="1" applyFill="1" applyBorder="1"/>
    <xf numFmtId="0" fontId="42" fillId="0" borderId="11" xfId="0" applyFont="1" applyFill="1" applyBorder="1" applyAlignment="1">
      <alignment horizontal="left" vertical="center"/>
    </xf>
    <xf numFmtId="1" fontId="42" fillId="0" borderId="19" xfId="28" applyNumberFormat="1" applyFont="1" applyFill="1" applyBorder="1" applyAlignment="1">
      <alignment horizontal="center" vertical="center"/>
    </xf>
    <xf numFmtId="165" fontId="45" fillId="0" borderId="19" xfId="28" applyNumberFormat="1" applyFont="1" applyBorder="1" applyAlignment="1">
      <alignment horizontal="center" vertical="center"/>
    </xf>
    <xf numFmtId="1" fontId="45" fillId="0" borderId="19" xfId="28" applyNumberFormat="1" applyFont="1" applyBorder="1" applyAlignment="1">
      <alignment horizontal="center" vertical="center"/>
    </xf>
    <xf numFmtId="2" fontId="45" fillId="0" borderId="19" xfId="28" applyNumberFormat="1" applyFont="1" applyBorder="1" applyAlignment="1">
      <alignment horizontal="center" vertical="center"/>
    </xf>
    <xf numFmtId="165" fontId="42" fillId="0" borderId="11" xfId="28" applyNumberFormat="1" applyFont="1" applyFill="1" applyBorder="1" applyAlignment="1">
      <alignment horizontal="left" vertical="center"/>
    </xf>
    <xf numFmtId="1" fontId="42" fillId="0" borderId="11" xfId="28" applyNumberFormat="1" applyFont="1" applyFill="1" applyBorder="1" applyAlignment="1">
      <alignment horizontal="center" vertical="center"/>
    </xf>
    <xf numFmtId="165" fontId="45" fillId="0" borderId="11" xfId="28" applyNumberFormat="1" applyFont="1" applyFill="1" applyBorder="1" applyAlignment="1">
      <alignment horizontal="fill" vertical="center"/>
    </xf>
    <xf numFmtId="1" fontId="45" fillId="0" borderId="11" xfId="28" applyNumberFormat="1" applyFont="1" applyFill="1" applyBorder="1" applyAlignment="1">
      <alignment horizontal="fill" vertical="center"/>
    </xf>
    <xf numFmtId="2" fontId="45" fillId="0" borderId="11" xfId="28" applyNumberFormat="1" applyFont="1" applyFill="1" applyBorder="1" applyAlignment="1">
      <alignment horizontal="fill" vertical="center"/>
    </xf>
    <xf numFmtId="165" fontId="45" fillId="0" borderId="19" xfId="38" applyNumberFormat="1" applyFont="1" applyBorder="1" applyAlignment="1">
      <alignment horizontal="center" vertical="center"/>
    </xf>
    <xf numFmtId="2" fontId="45" fillId="0" borderId="19" xfId="38" applyNumberFormat="1" applyFont="1" applyBorder="1" applyAlignment="1">
      <alignment horizontal="center" vertical="center"/>
    </xf>
    <xf numFmtId="1" fontId="45" fillId="0" borderId="19" xfId="38" applyNumberFormat="1" applyFont="1" applyBorder="1" applyAlignment="1">
      <alignment horizontal="center" vertical="center"/>
    </xf>
    <xf numFmtId="0" fontId="42" fillId="0" borderId="11" xfId="28" applyFont="1" applyFill="1" applyBorder="1" applyAlignment="1">
      <alignment horizontal="left" vertical="center"/>
    </xf>
    <xf numFmtId="165" fontId="42" fillId="0" borderId="11" xfId="28" applyNumberFormat="1" applyFont="1" applyFill="1" applyBorder="1" applyAlignment="1">
      <alignment horizontal="fill" vertical="center" wrapText="1"/>
    </xf>
    <xf numFmtId="1" fontId="42" fillId="0" borderId="11" xfId="28" applyNumberFormat="1" applyFont="1" applyFill="1" applyBorder="1" applyAlignment="1">
      <alignment horizontal="fill" vertical="center" wrapText="1"/>
    </xf>
    <xf numFmtId="2" fontId="42" fillId="0" borderId="11" xfId="28" applyNumberFormat="1" applyFont="1" applyFill="1" applyBorder="1" applyAlignment="1">
      <alignment horizontal="fill" vertical="center" wrapText="1"/>
    </xf>
    <xf numFmtId="1" fontId="43" fillId="0" borderId="11" xfId="28" applyNumberFormat="1" applyFont="1" applyFill="1" applyBorder="1" applyAlignment="1">
      <alignment horizontal="fill" vertical="center" wrapText="1"/>
    </xf>
    <xf numFmtId="2" fontId="43" fillId="0" borderId="11" xfId="28" applyNumberFormat="1" applyFont="1" applyFill="1" applyBorder="1" applyAlignment="1">
      <alignment horizontal="fill" vertical="center" wrapText="1"/>
    </xf>
    <xf numFmtId="165" fontId="43" fillId="0" borderId="11" xfId="28" applyNumberFormat="1" applyFont="1" applyFill="1" applyBorder="1" applyAlignment="1">
      <alignment horizontal="fill" vertical="center" wrapText="1"/>
    </xf>
    <xf numFmtId="0" fontId="15" fillId="0" borderId="11" xfId="28" applyFont="1" applyFill="1" applyBorder="1" applyAlignment="1">
      <alignment horizontal="center" vertical="center"/>
    </xf>
    <xf numFmtId="165" fontId="15" fillId="0" borderId="11" xfId="28" applyNumberFormat="1" applyFont="1" applyFill="1" applyBorder="1" applyAlignment="1">
      <alignment horizontal="center" vertical="center"/>
    </xf>
    <xf numFmtId="0" fontId="14" fillId="0" borderId="0" xfId="28" applyFont="1" applyFill="1"/>
    <xf numFmtId="0" fontId="14" fillId="0" borderId="0" xfId="0" applyFont="1"/>
    <xf numFmtId="165" fontId="42" fillId="31" borderId="12" xfId="28" applyNumberFormat="1" applyFont="1" applyFill="1" applyBorder="1" applyAlignment="1">
      <alignment horizontal="left" vertical="center"/>
    </xf>
    <xf numFmtId="1" fontId="45" fillId="0" borderId="30" xfId="28" applyNumberFormat="1" applyFont="1" applyBorder="1" applyAlignment="1">
      <alignment horizontal="center" vertical="center"/>
    </xf>
    <xf numFmtId="1" fontId="45" fillId="0" borderId="28" xfId="28" applyNumberFormat="1" applyFont="1" applyBorder="1" applyAlignment="1">
      <alignment horizontal="center" vertical="center"/>
    </xf>
    <xf numFmtId="1" fontId="45" fillId="0" borderId="31" xfId="28" applyNumberFormat="1" applyFont="1" applyBorder="1" applyAlignment="1">
      <alignment horizontal="center" vertical="center"/>
    </xf>
    <xf numFmtId="1" fontId="43" fillId="28" borderId="32" xfId="28" applyNumberFormat="1" applyFont="1" applyFill="1" applyBorder="1" applyAlignment="1">
      <alignment horizontal="center" vertical="center"/>
    </xf>
    <xf numFmtId="165" fontId="45" fillId="0" borderId="30" xfId="38" applyNumberFormat="1" applyFont="1" applyBorder="1" applyAlignment="1">
      <alignment horizontal="center" vertical="center"/>
    </xf>
    <xf numFmtId="165" fontId="45" fillId="0" borderId="28" xfId="38" applyNumberFormat="1" applyFont="1" applyBorder="1" applyAlignment="1">
      <alignment horizontal="center" vertical="center"/>
    </xf>
    <xf numFmtId="165" fontId="45" fillId="0" borderId="31" xfId="38" applyNumberFormat="1" applyFont="1" applyBorder="1" applyAlignment="1">
      <alignment horizontal="center" vertical="center"/>
    </xf>
    <xf numFmtId="165" fontId="43" fillId="28" borderId="32" xfId="28" applyNumberFormat="1" applyFont="1" applyFill="1" applyBorder="1" applyAlignment="1">
      <alignment horizontal="center" vertical="center"/>
    </xf>
    <xf numFmtId="165" fontId="45" fillId="0" borderId="30" xfId="28" applyNumberFormat="1" applyFont="1" applyBorder="1" applyAlignment="1">
      <alignment horizontal="center" vertical="center"/>
    </xf>
    <xf numFmtId="165" fontId="45" fillId="0" borderId="28" xfId="28" applyNumberFormat="1" applyFont="1" applyBorder="1" applyAlignment="1">
      <alignment horizontal="center" vertical="center"/>
    </xf>
    <xf numFmtId="165" fontId="44" fillId="26" borderId="36" xfId="28" applyNumberFormat="1" applyFont="1" applyFill="1" applyBorder="1" applyAlignment="1">
      <alignment horizontal="center" vertical="center"/>
    </xf>
    <xf numFmtId="165" fontId="44" fillId="25" borderId="37" xfId="28" applyNumberFormat="1" applyFont="1" applyFill="1" applyBorder="1" applyAlignment="1">
      <alignment horizontal="center" vertical="center"/>
    </xf>
    <xf numFmtId="165" fontId="44" fillId="26" borderId="37" xfId="28" applyNumberFormat="1" applyFont="1" applyFill="1" applyBorder="1" applyAlignment="1">
      <alignment horizontal="center" vertical="center"/>
    </xf>
    <xf numFmtId="165" fontId="43" fillId="28" borderId="39" xfId="28" applyNumberFormat="1" applyFont="1" applyFill="1" applyBorder="1" applyAlignment="1">
      <alignment horizontal="center" vertical="center"/>
    </xf>
    <xf numFmtId="1" fontId="42" fillId="0" borderId="27" xfId="28" applyNumberFormat="1" applyFont="1" applyFill="1" applyBorder="1" applyAlignment="1">
      <alignment horizontal="center" vertical="center"/>
    </xf>
    <xf numFmtId="1" fontId="42" fillId="0" borderId="17" xfId="28" applyNumberFormat="1" applyFont="1" applyFill="1" applyBorder="1" applyAlignment="1">
      <alignment horizontal="center" vertical="center"/>
    </xf>
    <xf numFmtId="1" fontId="42" fillId="0" borderId="24" xfId="28" applyNumberFormat="1" applyFont="1" applyFill="1" applyBorder="1" applyAlignment="1">
      <alignment horizontal="center" vertical="center"/>
    </xf>
    <xf numFmtId="1" fontId="42" fillId="28" borderId="22" xfId="28" applyNumberFormat="1" applyFont="1" applyFill="1" applyBorder="1" applyAlignment="1">
      <alignment horizontal="center" vertical="center"/>
    </xf>
    <xf numFmtId="165" fontId="15" fillId="0" borderId="30" xfId="28" applyNumberFormat="1" applyFont="1" applyFill="1" applyBorder="1" applyAlignment="1">
      <alignment horizontal="center" vertical="center"/>
    </xf>
    <xf numFmtId="1" fontId="45" fillId="0" borderId="36" xfId="38" applyNumberFormat="1" applyFont="1" applyBorder="1" applyAlignment="1">
      <alignment horizontal="center" vertical="center"/>
    </xf>
    <xf numFmtId="165" fontId="15" fillId="0" borderId="28" xfId="28" applyNumberFormat="1" applyFont="1" applyFill="1" applyBorder="1" applyAlignment="1">
      <alignment horizontal="center" vertical="center"/>
    </xf>
    <xf numFmtId="1" fontId="45" fillId="0" borderId="37" xfId="38" applyNumberFormat="1" applyFont="1" applyBorder="1" applyAlignment="1">
      <alignment horizontal="center" vertical="center"/>
    </xf>
    <xf numFmtId="165" fontId="15" fillId="0" borderId="31" xfId="28" applyNumberFormat="1" applyFont="1" applyFill="1" applyBorder="1" applyAlignment="1">
      <alignment horizontal="center" vertical="center"/>
    </xf>
    <xf numFmtId="1" fontId="45" fillId="0" borderId="38" xfId="38" applyNumberFormat="1" applyFont="1" applyBorder="1" applyAlignment="1">
      <alignment horizontal="center" vertical="center"/>
    </xf>
    <xf numFmtId="165" fontId="15" fillId="28" borderId="32" xfId="28" applyNumberFormat="1" applyFont="1" applyFill="1" applyBorder="1" applyAlignment="1">
      <alignment horizontal="center" vertical="center"/>
    </xf>
    <xf numFmtId="1" fontId="43" fillId="28" borderId="39" xfId="28" applyNumberFormat="1" applyFont="1" applyFill="1" applyBorder="1" applyAlignment="1">
      <alignment horizontal="center" vertical="center"/>
    </xf>
    <xf numFmtId="1" fontId="45" fillId="0" borderId="36" xfId="28" applyNumberFormat="1" applyFont="1" applyBorder="1" applyAlignment="1">
      <alignment horizontal="center" vertical="center"/>
    </xf>
    <xf numFmtId="1" fontId="45" fillId="0" borderId="37" xfId="28" applyNumberFormat="1" applyFont="1" applyBorder="1" applyAlignment="1">
      <alignment horizontal="center" vertical="center"/>
    </xf>
    <xf numFmtId="0" fontId="44" fillId="0" borderId="41" xfId="28" applyFont="1" applyFill="1" applyBorder="1" applyAlignment="1">
      <alignment horizontal="center" vertical="center"/>
    </xf>
    <xf numFmtId="0" fontId="44" fillId="0" borderId="41" xfId="28" applyFont="1" applyFill="1" applyBorder="1" applyAlignment="1">
      <alignment horizontal="center"/>
    </xf>
    <xf numFmtId="0" fontId="14" fillId="0" borderId="41" xfId="28" applyFont="1" applyFill="1" applyBorder="1" applyAlignment="1">
      <alignment horizontal="center" vertical="center"/>
    </xf>
    <xf numFmtId="165" fontId="44" fillId="0" borderId="41" xfId="28" applyNumberFormat="1" applyFont="1" applyFill="1" applyBorder="1" applyAlignment="1">
      <alignment horizontal="center" vertical="center"/>
    </xf>
    <xf numFmtId="2" fontId="44" fillId="0" borderId="41" xfId="28" applyNumberFormat="1" applyFont="1" applyFill="1" applyBorder="1"/>
    <xf numFmtId="2" fontId="44" fillId="0" borderId="41" xfId="28" applyNumberFormat="1" applyFont="1" applyFill="1" applyBorder="1" applyAlignment="1">
      <alignment horizontal="center" vertical="center"/>
    </xf>
    <xf numFmtId="1" fontId="44" fillId="0" borderId="41" xfId="28" applyNumberFormat="1" applyFont="1" applyFill="1" applyBorder="1" applyAlignment="1">
      <alignment horizontal="center" vertical="center"/>
    </xf>
    <xf numFmtId="1" fontId="44" fillId="0" borderId="41" xfId="28" applyNumberFormat="1" applyFont="1" applyFill="1" applyBorder="1"/>
    <xf numFmtId="165" fontId="44" fillId="0" borderId="41" xfId="28" applyNumberFormat="1" applyFont="1" applyFill="1" applyBorder="1"/>
    <xf numFmtId="165" fontId="19" fillId="0" borderId="28" xfId="28" applyNumberFormat="1" applyFont="1" applyFill="1" applyBorder="1" applyAlignment="1">
      <alignment horizontal="center" vertical="center"/>
    </xf>
    <xf numFmtId="2" fontId="42" fillId="0" borderId="11" xfId="28" applyNumberFormat="1" applyFont="1" applyFill="1" applyBorder="1" applyAlignment="1">
      <alignment horizontal="center" vertical="center" wrapText="1"/>
    </xf>
    <xf numFmtId="165" fontId="44" fillId="0" borderId="19" xfId="28" applyNumberFormat="1" applyFont="1" applyBorder="1" applyAlignment="1">
      <alignment horizontal="center" vertical="center"/>
    </xf>
    <xf numFmtId="165" fontId="44" fillId="0" borderId="12" xfId="28" applyNumberFormat="1" applyFont="1" applyBorder="1" applyAlignment="1">
      <alignment horizontal="center" vertical="center"/>
    </xf>
    <xf numFmtId="165" fontId="44" fillId="0" borderId="13" xfId="28" applyNumberFormat="1" applyFont="1" applyBorder="1" applyAlignment="1">
      <alignment horizontal="center" vertical="center"/>
    </xf>
    <xf numFmtId="165" fontId="42" fillId="28" borderId="39" xfId="28" applyNumberFormat="1" applyFont="1" applyFill="1" applyBorder="1" applyAlignment="1">
      <alignment horizontal="center" vertical="center"/>
    </xf>
    <xf numFmtId="165" fontId="44" fillId="0" borderId="11" xfId="28" applyNumberFormat="1" applyFont="1" applyFill="1" applyBorder="1" applyAlignment="1">
      <alignment horizontal="fill" vertical="center"/>
    </xf>
    <xf numFmtId="0" fontId="13" fillId="0" borderId="0" xfId="28" applyFont="1" applyFill="1"/>
    <xf numFmtId="0" fontId="13" fillId="0" borderId="0" xfId="0" applyFont="1"/>
    <xf numFmtId="165" fontId="18" fillId="24" borderId="14" xfId="28" applyNumberFormat="1" applyFont="1" applyFill="1" applyBorder="1" applyAlignment="1">
      <alignment horizontal="center" vertical="center"/>
    </xf>
    <xf numFmtId="165" fontId="20" fillId="24" borderId="14" xfId="28" applyNumberFormat="1" applyFont="1" applyFill="1" applyBorder="1" applyAlignment="1">
      <alignment horizontal="center" vertical="center"/>
    </xf>
    <xf numFmtId="1" fontId="20" fillId="24" borderId="14" xfId="28" applyNumberFormat="1" applyFont="1" applyFill="1" applyBorder="1" applyAlignment="1">
      <alignment horizontal="center" vertical="center"/>
    </xf>
    <xf numFmtId="2" fontId="20" fillId="24" borderId="14" xfId="28" applyNumberFormat="1" applyFont="1" applyFill="1" applyBorder="1" applyAlignment="1">
      <alignment horizontal="center" vertical="center"/>
    </xf>
    <xf numFmtId="165" fontId="18" fillId="0" borderId="0" xfId="28" applyNumberFormat="1" applyFont="1" applyFill="1" applyAlignment="1">
      <alignment horizontal="center" vertical="center"/>
    </xf>
    <xf numFmtId="165" fontId="19" fillId="0" borderId="17" xfId="28" applyNumberFormat="1" applyFont="1" applyFill="1" applyBorder="1" applyAlignment="1">
      <alignment horizontal="center" vertical="center"/>
    </xf>
    <xf numFmtId="0" fontId="0" fillId="0" borderId="0" xfId="0" applyFont="1"/>
    <xf numFmtId="165" fontId="20" fillId="24" borderId="22" xfId="28" applyNumberFormat="1" applyFont="1" applyFill="1" applyBorder="1" applyAlignment="1">
      <alignment horizontal="center" vertical="center"/>
    </xf>
    <xf numFmtId="165" fontId="20" fillId="24" borderId="32" xfId="28" applyNumberFormat="1" applyFont="1" applyFill="1" applyBorder="1" applyAlignment="1">
      <alignment horizontal="center" vertical="center"/>
    </xf>
    <xf numFmtId="0" fontId="13" fillId="0" borderId="0" xfId="28" applyFont="1" applyFill="1" applyBorder="1" applyAlignment="1">
      <alignment horizontal="center" vertical="center"/>
    </xf>
    <xf numFmtId="165" fontId="13" fillId="0" borderId="0" xfId="28" applyNumberFormat="1" applyFont="1" applyAlignment="1">
      <alignment horizontal="center" vertical="center"/>
    </xf>
    <xf numFmtId="165" fontId="12" fillId="0" borderId="0" xfId="28" applyNumberFormat="1" applyFont="1" applyFill="1" applyAlignment="1">
      <alignment horizontal="center" vertical="center"/>
    </xf>
    <xf numFmtId="165" fontId="13" fillId="0" borderId="0" xfId="28" applyNumberFormat="1" applyFont="1" applyBorder="1" applyAlignment="1">
      <alignment horizontal="center" vertical="center"/>
    </xf>
    <xf numFmtId="165" fontId="13" fillId="0" borderId="0" xfId="28" applyNumberFormat="1" applyFont="1" applyFill="1" applyBorder="1" applyAlignment="1">
      <alignment horizontal="center" vertical="center"/>
    </xf>
    <xf numFmtId="0" fontId="13" fillId="0" borderId="0" xfId="28" applyFont="1" applyFill="1" applyBorder="1"/>
    <xf numFmtId="0" fontId="44" fillId="0" borderId="0" xfId="28" applyFont="1" applyFill="1" applyBorder="1" applyAlignment="1">
      <alignment horizontal="left" vertical="center"/>
    </xf>
    <xf numFmtId="166" fontId="53" fillId="0" borderId="0" xfId="59" applyAlignment="1">
      <alignment horizontal="center"/>
    </xf>
    <xf numFmtId="166" fontId="15" fillId="0" borderId="0" xfId="59" applyFont="1" applyFill="1" applyBorder="1" applyAlignment="1" applyProtection="1">
      <alignment horizontal="center"/>
    </xf>
    <xf numFmtId="166" fontId="53" fillId="0" borderId="0" xfId="59"/>
    <xf numFmtId="166" fontId="15" fillId="0" borderId="0" xfId="59" applyFont="1" applyFill="1" applyAlignment="1" applyProtection="1">
      <alignment horizontal="center"/>
    </xf>
    <xf numFmtId="166" fontId="15" fillId="0" borderId="0" xfId="59" applyFont="1" applyFill="1" applyAlignment="1">
      <alignment horizontal="center"/>
    </xf>
    <xf numFmtId="166" fontId="14" fillId="0" borderId="46" xfId="59" applyFont="1" applyBorder="1" applyAlignment="1">
      <alignment horizontal="center"/>
    </xf>
    <xf numFmtId="166" fontId="14" fillId="0" borderId="46" xfId="59" applyFont="1" applyFill="1" applyBorder="1" applyAlignment="1">
      <alignment horizontal="center"/>
    </xf>
    <xf numFmtId="166" fontId="15" fillId="0" borderId="18" xfId="59" applyFont="1" applyBorder="1" applyAlignment="1" applyProtection="1">
      <alignment horizontal="left"/>
    </xf>
    <xf numFmtId="166" fontId="15" fillId="0" borderId="18" xfId="59" applyFont="1" applyFill="1" applyBorder="1" applyAlignment="1" applyProtection="1">
      <alignment vertical="center"/>
    </xf>
    <xf numFmtId="166" fontId="15" fillId="0" borderId="0" xfId="59" applyFont="1" applyBorder="1" applyAlignment="1" applyProtection="1">
      <alignment horizontal="left"/>
    </xf>
    <xf numFmtId="166" fontId="15" fillId="0" borderId="0" xfId="59" applyFont="1" applyBorder="1" applyAlignment="1">
      <alignment horizontal="center"/>
    </xf>
    <xf numFmtId="166" fontId="15" fillId="0" borderId="0" xfId="59" applyFont="1" applyBorder="1" applyAlignment="1" applyProtection="1">
      <alignment horizontal="center"/>
    </xf>
    <xf numFmtId="166" fontId="15" fillId="0" borderId="0" xfId="59" applyFont="1" applyFill="1" applyBorder="1" applyAlignment="1">
      <alignment horizontal="center"/>
    </xf>
    <xf numFmtId="166" fontId="14" fillId="0" borderId="0" xfId="59" applyFont="1" applyAlignment="1" applyProtection="1">
      <alignment horizontal="left"/>
    </xf>
    <xf numFmtId="49" fontId="18" fillId="0" borderId="0" xfId="59" applyNumberFormat="1" applyFont="1" applyFill="1" applyBorder="1" applyAlignment="1" applyProtection="1">
      <alignment horizontal="center"/>
    </xf>
    <xf numFmtId="49" fontId="14" fillId="32" borderId="0" xfId="59" applyNumberFormat="1" applyFont="1" applyFill="1" applyBorder="1" applyAlignment="1" applyProtection="1">
      <alignment horizontal="center"/>
    </xf>
    <xf numFmtId="49" fontId="14" fillId="33" borderId="0" xfId="59" applyNumberFormat="1" applyFont="1" applyFill="1" applyBorder="1" applyAlignment="1" applyProtection="1">
      <alignment horizontal="center"/>
    </xf>
    <xf numFmtId="49" fontId="14" fillId="33" borderId="0" xfId="59" applyNumberFormat="1" applyFont="1" applyFill="1" applyBorder="1" applyAlignment="1">
      <alignment horizontal="center"/>
    </xf>
    <xf numFmtId="49" fontId="14" fillId="0" borderId="0" xfId="59" applyNumberFormat="1" applyFont="1" applyBorder="1" applyAlignment="1" applyProtection="1">
      <alignment horizontal="center"/>
    </xf>
    <xf numFmtId="49" fontId="14" fillId="34" borderId="0" xfId="59" applyNumberFormat="1" applyFont="1" applyFill="1" applyBorder="1" applyAlignment="1" applyProtection="1">
      <alignment horizontal="center"/>
    </xf>
    <xf numFmtId="49" fontId="14" fillId="35" borderId="0" xfId="59" applyNumberFormat="1" applyFont="1" applyFill="1" applyBorder="1" applyAlignment="1" applyProtection="1">
      <alignment horizontal="center"/>
    </xf>
    <xf numFmtId="166" fontId="53" fillId="0" borderId="0" xfId="59" applyFill="1" applyAlignment="1">
      <alignment horizontal="center"/>
    </xf>
    <xf numFmtId="166" fontId="14" fillId="0" borderId="0" xfId="59" applyFont="1" applyFill="1" applyAlignment="1" applyProtection="1">
      <alignment horizontal="left"/>
    </xf>
    <xf numFmtId="166" fontId="18" fillId="0" borderId="0" xfId="59" applyFont="1" applyFill="1" applyAlignment="1" applyProtection="1">
      <alignment horizontal="center"/>
    </xf>
    <xf numFmtId="49" fontId="14" fillId="0" borderId="0" xfId="59" applyNumberFormat="1" applyFont="1" applyFill="1" applyBorder="1" applyAlignment="1" applyProtection="1">
      <alignment horizontal="center"/>
    </xf>
    <xf numFmtId="49" fontId="14" fillId="0" borderId="0" xfId="59" applyNumberFormat="1" applyFont="1" applyFill="1" applyBorder="1" applyAlignment="1">
      <alignment horizontal="center"/>
    </xf>
    <xf numFmtId="166" fontId="53" fillId="0" borderId="0" xfId="59" applyFill="1"/>
    <xf numFmtId="166" fontId="14" fillId="0" borderId="0" xfId="59" applyFont="1" applyBorder="1" applyAlignment="1">
      <alignment horizontal="center"/>
    </xf>
    <xf numFmtId="166" fontId="18" fillId="0" borderId="0" xfId="59" applyFont="1" applyAlignment="1" applyProtection="1">
      <alignment horizontal="center"/>
    </xf>
    <xf numFmtId="166" fontId="15" fillId="0" borderId="0" xfId="59" applyFont="1" applyAlignment="1" applyProtection="1">
      <alignment horizontal="left"/>
    </xf>
    <xf numFmtId="166" fontId="14" fillId="0" borderId="0" xfId="59" applyFont="1" applyFill="1" applyBorder="1" applyAlignment="1">
      <alignment horizontal="center"/>
    </xf>
    <xf numFmtId="166" fontId="14" fillId="0" borderId="0" xfId="59" applyFont="1" applyBorder="1" applyAlignment="1" applyProtection="1">
      <alignment horizontal="left"/>
    </xf>
    <xf numFmtId="166" fontId="14" fillId="0" borderId="0" xfId="59" applyFont="1" applyBorder="1"/>
    <xf numFmtId="166" fontId="14" fillId="0" borderId="0" xfId="59" applyFont="1" applyFill="1" applyBorder="1"/>
    <xf numFmtId="166" fontId="12" fillId="0" borderId="0" xfId="59" applyFont="1" applyBorder="1" applyAlignment="1" applyProtection="1">
      <alignment horizontal="left"/>
    </xf>
    <xf numFmtId="166" fontId="13" fillId="0" borderId="0" xfId="59" applyFont="1" applyBorder="1"/>
    <xf numFmtId="166" fontId="13" fillId="0" borderId="0" xfId="59" applyFont="1" applyAlignment="1" applyProtection="1">
      <alignment horizontal="left"/>
    </xf>
    <xf numFmtId="166" fontId="14" fillId="0" borderId="0" xfId="59" applyFont="1"/>
    <xf numFmtId="166" fontId="13" fillId="0" borderId="0" xfId="59" applyFont="1"/>
    <xf numFmtId="166" fontId="14" fillId="0" borderId="0" xfId="59" applyFont="1" applyAlignment="1">
      <alignment horizontal="center"/>
    </xf>
    <xf numFmtId="166" fontId="14" fillId="0" borderId="0" xfId="59" applyFont="1" applyFill="1"/>
    <xf numFmtId="0" fontId="6" fillId="0" borderId="49" xfId="60" applyFill="1" applyBorder="1"/>
    <xf numFmtId="0" fontId="6" fillId="0" borderId="0" xfId="60" applyFont="1"/>
    <xf numFmtId="0" fontId="6" fillId="0" borderId="0" xfId="60"/>
    <xf numFmtId="0" fontId="6" fillId="0" borderId="15" xfId="60" applyBorder="1" applyAlignment="1">
      <alignment horizontal="center"/>
    </xf>
    <xf numFmtId="0" fontId="6" fillId="0" borderId="56" xfId="60" applyBorder="1" applyAlignment="1">
      <alignment horizontal="center"/>
    </xf>
    <xf numFmtId="0" fontId="6" fillId="0" borderId="29" xfId="60" applyBorder="1" applyAlignment="1">
      <alignment horizontal="center"/>
    </xf>
    <xf numFmtId="0" fontId="58" fillId="0" borderId="49" xfId="60" applyFont="1" applyBorder="1"/>
    <xf numFmtId="165" fontId="59" fillId="0" borderId="0" xfId="50" applyNumberFormat="1" applyFont="1" applyFill="1" applyBorder="1" applyAlignment="1">
      <alignment horizontal="center"/>
    </xf>
    <xf numFmtId="165" fontId="59" fillId="0" borderId="0" xfId="50" applyNumberFormat="1" applyFont="1" applyFill="1" applyBorder="1" applyAlignment="1">
      <alignment horizontal="center" vertical="center"/>
    </xf>
    <xf numFmtId="1" fontId="59" fillId="0" borderId="57" xfId="50" applyNumberFormat="1" applyFont="1" applyFill="1" applyBorder="1" applyAlignment="1">
      <alignment horizontal="center"/>
    </xf>
    <xf numFmtId="1" fontId="59" fillId="0" borderId="0" xfId="50" applyNumberFormat="1" applyFont="1" applyFill="1" applyBorder="1" applyAlignment="1">
      <alignment horizontal="center" vertical="center"/>
    </xf>
    <xf numFmtId="165" fontId="59" fillId="0" borderId="58" xfId="50" applyNumberFormat="1" applyFont="1" applyFill="1" applyBorder="1" applyAlignment="1">
      <alignment horizontal="center"/>
    </xf>
    <xf numFmtId="2" fontId="59" fillId="0" borderId="57" xfId="50" applyNumberFormat="1" applyFont="1" applyFill="1" applyBorder="1" applyAlignment="1">
      <alignment horizontal="center"/>
    </xf>
    <xf numFmtId="2" fontId="59" fillId="0" borderId="0" xfId="50" applyNumberFormat="1" applyFont="1" applyFill="1" applyBorder="1" applyAlignment="1">
      <alignment horizontal="center" vertical="center"/>
    </xf>
    <xf numFmtId="165" fontId="59" fillId="0" borderId="57" xfId="50" applyNumberFormat="1" applyFont="1" applyFill="1" applyBorder="1" applyAlignment="1">
      <alignment horizontal="center"/>
    </xf>
    <xf numFmtId="167" fontId="6" fillId="0" borderId="48" xfId="60" applyNumberFormat="1" applyBorder="1" applyProtection="1"/>
    <xf numFmtId="167" fontId="6" fillId="0" borderId="0" xfId="60" applyNumberFormat="1" applyProtection="1"/>
    <xf numFmtId="167" fontId="6" fillId="0" borderId="57" xfId="60" applyNumberFormat="1" applyBorder="1" applyProtection="1"/>
    <xf numFmtId="168" fontId="6" fillId="0" borderId="57" xfId="60" applyNumberFormat="1" applyBorder="1" applyProtection="1"/>
    <xf numFmtId="168" fontId="6" fillId="0" borderId="0" xfId="60" applyNumberFormat="1" applyProtection="1"/>
    <xf numFmtId="0" fontId="6" fillId="0" borderId="0" xfId="60" applyAlignment="1">
      <alignment horizontal="center"/>
    </xf>
    <xf numFmtId="0" fontId="58" fillId="0" borderId="35" xfId="60" applyFont="1" applyFill="1" applyBorder="1"/>
    <xf numFmtId="165" fontId="58" fillId="0" borderId="10" xfId="60" applyNumberFormat="1" applyFont="1" applyBorder="1" applyAlignment="1">
      <alignment horizontal="center"/>
    </xf>
    <xf numFmtId="1" fontId="58" fillId="0" borderId="23" xfId="60" applyNumberFormat="1" applyFont="1" applyBorder="1" applyAlignment="1">
      <alignment horizontal="center"/>
    </xf>
    <xf numFmtId="1" fontId="58" fillId="0" borderId="10" xfId="60" applyNumberFormat="1" applyFont="1" applyBorder="1" applyAlignment="1">
      <alignment horizontal="center"/>
    </xf>
    <xf numFmtId="165" fontId="58" fillId="0" borderId="59" xfId="60" applyNumberFormat="1" applyFont="1" applyBorder="1" applyAlignment="1">
      <alignment horizontal="center"/>
    </xf>
    <xf numFmtId="2" fontId="58" fillId="0" borderId="23" xfId="60" applyNumberFormat="1" applyFont="1" applyBorder="1" applyAlignment="1">
      <alignment horizontal="center"/>
    </xf>
    <xf numFmtId="2" fontId="58" fillId="0" borderId="10" xfId="60" applyNumberFormat="1" applyFont="1" applyBorder="1" applyAlignment="1">
      <alignment horizontal="center"/>
    </xf>
    <xf numFmtId="165" fontId="58" fillId="0" borderId="23" xfId="60" applyNumberFormat="1" applyFont="1" applyBorder="1" applyAlignment="1">
      <alignment horizontal="center"/>
    </xf>
    <xf numFmtId="1" fontId="58" fillId="0" borderId="59" xfId="60" applyNumberFormat="1" applyFont="1" applyBorder="1" applyAlignment="1">
      <alignment horizontal="center"/>
    </xf>
    <xf numFmtId="165" fontId="59" fillId="0" borderId="0" xfId="50" applyNumberFormat="1" applyFont="1" applyFill="1" applyBorder="1"/>
    <xf numFmtId="165" fontId="59" fillId="0" borderId="58" xfId="50" applyNumberFormat="1" applyFont="1" applyFill="1" applyBorder="1" applyAlignment="1">
      <alignment horizontal="center" vertical="center"/>
    </xf>
    <xf numFmtId="1" fontId="59" fillId="0" borderId="60" xfId="50" applyNumberFormat="1" applyFont="1" applyFill="1" applyBorder="1" applyAlignment="1">
      <alignment horizontal="center" vertical="center"/>
    </xf>
    <xf numFmtId="165" fontId="59" fillId="0" borderId="48" xfId="50" applyNumberFormat="1" applyFont="1" applyFill="1" applyBorder="1" applyAlignment="1">
      <alignment horizontal="center" vertical="center"/>
    </xf>
    <xf numFmtId="2" fontId="59" fillId="0" borderId="60" xfId="50" applyNumberFormat="1" applyFont="1" applyFill="1" applyBorder="1" applyAlignment="1">
      <alignment horizontal="center" vertical="center"/>
    </xf>
    <xf numFmtId="165" fontId="59" fillId="0" borderId="60" xfId="50" applyNumberFormat="1" applyFont="1" applyFill="1" applyBorder="1" applyAlignment="1">
      <alignment horizontal="center" vertical="center"/>
    </xf>
    <xf numFmtId="167" fontId="6" fillId="0" borderId="60" xfId="60" applyNumberFormat="1" applyBorder="1" applyProtection="1"/>
    <xf numFmtId="168" fontId="6" fillId="0" borderId="60" xfId="60" applyNumberFormat="1" applyBorder="1" applyProtection="1"/>
    <xf numFmtId="0" fontId="6" fillId="0" borderId="0" xfId="60" applyFont="1" applyAlignment="1">
      <alignment horizontal="center"/>
    </xf>
    <xf numFmtId="0" fontId="6" fillId="0" borderId="46" xfId="60" applyBorder="1" applyAlignment="1" applyProtection="1">
      <alignment horizontal="left"/>
    </xf>
    <xf numFmtId="168" fontId="6" fillId="0" borderId="61" xfId="60" applyNumberFormat="1" applyBorder="1" applyProtection="1"/>
    <xf numFmtId="168" fontId="6" fillId="0" borderId="46" xfId="60" applyNumberFormat="1" applyBorder="1" applyProtection="1"/>
    <xf numFmtId="165" fontId="59" fillId="0" borderId="46" xfId="50" applyNumberFormat="1" applyFont="1" applyFill="1" applyBorder="1" applyAlignment="1">
      <alignment horizontal="center" vertical="center"/>
    </xf>
    <xf numFmtId="167" fontId="6" fillId="0" borderId="27" xfId="60" applyNumberFormat="1" applyBorder="1" applyProtection="1"/>
    <xf numFmtId="167" fontId="6" fillId="0" borderId="46" xfId="60" applyNumberFormat="1" applyBorder="1" applyProtection="1"/>
    <xf numFmtId="1" fontId="59" fillId="0" borderId="46" xfId="50" applyNumberFormat="1" applyFont="1" applyFill="1" applyBorder="1" applyAlignment="1">
      <alignment horizontal="center" vertical="center"/>
    </xf>
    <xf numFmtId="169" fontId="6" fillId="0" borderId="27" xfId="60" applyNumberFormat="1" applyBorder="1" applyProtection="1"/>
    <xf numFmtId="169" fontId="6" fillId="0" borderId="46" xfId="60" applyNumberFormat="1" applyBorder="1" applyProtection="1"/>
    <xf numFmtId="2" fontId="59" fillId="0" borderId="46" xfId="50" applyNumberFormat="1" applyFont="1" applyFill="1" applyBorder="1" applyAlignment="1">
      <alignment horizontal="center" vertical="center"/>
    </xf>
    <xf numFmtId="165" fontId="6" fillId="0" borderId="27" xfId="60" applyNumberFormat="1" applyBorder="1" applyProtection="1"/>
    <xf numFmtId="165" fontId="6" fillId="0" borderId="46" xfId="60" applyNumberFormat="1" applyBorder="1" applyProtection="1"/>
    <xf numFmtId="165" fontId="59" fillId="0" borderId="27" xfId="38" applyNumberFormat="1" applyFont="1" applyFill="1" applyBorder="1" applyAlignment="1">
      <alignment horizontal="center" vertical="center"/>
    </xf>
    <xf numFmtId="165" fontId="59" fillId="0" borderId="46" xfId="60" applyNumberFormat="1" applyFont="1" applyBorder="1" applyAlignment="1">
      <alignment horizontal="center" vertical="center"/>
    </xf>
    <xf numFmtId="168" fontId="6" fillId="0" borderId="27" xfId="60" applyNumberFormat="1" applyBorder="1" applyProtection="1"/>
    <xf numFmtId="167" fontId="6" fillId="0" borderId="61" xfId="60" applyNumberFormat="1" applyBorder="1" applyProtection="1"/>
    <xf numFmtId="0" fontId="6" fillId="0" borderId="0" xfId="60" applyBorder="1"/>
    <xf numFmtId="165" fontId="6" fillId="0" borderId="0" xfId="60" applyNumberFormat="1" applyAlignment="1">
      <alignment horizontal="center" vertical="center"/>
    </xf>
    <xf numFmtId="165" fontId="6" fillId="0" borderId="0" xfId="60" applyNumberFormat="1"/>
    <xf numFmtId="1" fontId="6" fillId="0" borderId="0" xfId="60" applyNumberFormat="1"/>
    <xf numFmtId="0" fontId="6" fillId="0" borderId="57" xfId="60" applyBorder="1" applyAlignment="1">
      <alignment horizontal="center" vertical="center"/>
    </xf>
    <xf numFmtId="0" fontId="6" fillId="0" borderId="0" xfId="60" applyAlignment="1">
      <alignment horizontal="center" vertical="center"/>
    </xf>
    <xf numFmtId="1" fontId="6" fillId="0" borderId="0" xfId="60" applyNumberFormat="1" applyAlignment="1">
      <alignment horizontal="center" vertical="center"/>
    </xf>
    <xf numFmtId="165" fontId="6" fillId="0" borderId="48" xfId="60" applyNumberFormat="1" applyBorder="1" applyAlignment="1">
      <alignment horizontal="center" vertical="center"/>
    </xf>
    <xf numFmtId="2" fontId="6" fillId="0" borderId="57" xfId="60" applyNumberFormat="1" applyBorder="1" applyAlignment="1">
      <alignment horizontal="center" vertical="center"/>
    </xf>
    <xf numFmtId="2" fontId="6" fillId="0" borderId="0" xfId="60" applyNumberFormat="1" applyAlignment="1">
      <alignment horizontal="center" vertical="center"/>
    </xf>
    <xf numFmtId="165" fontId="6" fillId="0" borderId="57" xfId="60" applyNumberFormat="1" applyBorder="1" applyAlignment="1">
      <alignment horizontal="center" vertical="center"/>
    </xf>
    <xf numFmtId="165" fontId="59" fillId="0" borderId="57" xfId="38" applyNumberFormat="1" applyFont="1" applyFill="1" applyBorder="1" applyAlignment="1">
      <alignment horizontal="center" vertical="center"/>
    </xf>
    <xf numFmtId="1" fontId="6" fillId="0" borderId="57" xfId="60" applyNumberFormat="1" applyBorder="1" applyAlignment="1">
      <alignment horizontal="center" vertical="center"/>
    </xf>
    <xf numFmtId="0" fontId="6" fillId="0" borderId="51" xfId="60" applyBorder="1" applyAlignment="1">
      <alignment horizontal="left" vertical="center"/>
    </xf>
    <xf numFmtId="165" fontId="12" fillId="0" borderId="0" xfId="60" applyNumberFormat="1" applyFont="1" applyBorder="1" applyAlignment="1">
      <alignment horizontal="centerContinuous" wrapText="1"/>
    </xf>
    <xf numFmtId="0" fontId="6" fillId="0" borderId="60" xfId="60" applyBorder="1" applyAlignment="1">
      <alignment horizontal="center" vertical="center"/>
    </xf>
    <xf numFmtId="1" fontId="12" fillId="0" borderId="0" xfId="60" applyNumberFormat="1" applyFont="1" applyBorder="1" applyAlignment="1">
      <alignment horizontal="center"/>
    </xf>
    <xf numFmtId="2" fontId="6" fillId="0" borderId="60" xfId="60" applyNumberFormat="1" applyBorder="1" applyAlignment="1">
      <alignment horizontal="center" vertical="center"/>
    </xf>
    <xf numFmtId="2" fontId="12" fillId="0" borderId="0" xfId="60" applyNumberFormat="1" applyFont="1" applyBorder="1" applyAlignment="1">
      <alignment horizontal="centerContinuous" wrapText="1"/>
    </xf>
    <xf numFmtId="165" fontId="6" fillId="0" borderId="60" xfId="60" applyNumberFormat="1" applyBorder="1" applyAlignment="1">
      <alignment horizontal="center" vertical="center"/>
    </xf>
    <xf numFmtId="165" fontId="12" fillId="0" borderId="0" xfId="60" applyNumberFormat="1" applyFont="1" applyBorder="1" applyAlignment="1">
      <alignment horizontal="center" wrapText="1"/>
    </xf>
    <xf numFmtId="1" fontId="6" fillId="0" borderId="60" xfId="60" applyNumberFormat="1" applyBorder="1" applyAlignment="1">
      <alignment horizontal="center" vertical="center"/>
    </xf>
    <xf numFmtId="1" fontId="12" fillId="0" borderId="0" xfId="60" applyNumberFormat="1" applyFont="1" applyBorder="1" applyAlignment="1">
      <alignment horizontal="centerContinuous" wrapText="1"/>
    </xf>
    <xf numFmtId="0" fontId="6" fillId="0" borderId="0" xfId="60" applyBorder="1" applyAlignment="1">
      <alignment horizontal="left" vertical="center"/>
    </xf>
    <xf numFmtId="0" fontId="6" fillId="0" borderId="46" xfId="60" applyBorder="1" applyAlignment="1">
      <alignment horizontal="left" vertical="center"/>
    </xf>
    <xf numFmtId="165" fontId="6" fillId="0" borderId="46" xfId="60" applyNumberFormat="1" applyBorder="1" applyAlignment="1">
      <alignment horizontal="center" vertical="center"/>
    </xf>
    <xf numFmtId="0" fontId="6" fillId="0" borderId="46" xfId="60" applyBorder="1" applyAlignment="1">
      <alignment horizontal="center" vertical="center"/>
    </xf>
    <xf numFmtId="1" fontId="6" fillId="0" borderId="46" xfId="60" applyNumberFormat="1" applyBorder="1" applyAlignment="1">
      <alignment horizontal="center" vertical="center"/>
    </xf>
    <xf numFmtId="2" fontId="6" fillId="0" borderId="46" xfId="60" applyNumberFormat="1" applyBorder="1" applyAlignment="1">
      <alignment horizontal="center" vertical="center"/>
    </xf>
    <xf numFmtId="165" fontId="42" fillId="31" borderId="12" xfId="56" applyNumberFormat="1" applyFont="1" applyFill="1" applyBorder="1" applyAlignment="1">
      <alignment horizontal="left" vertical="center"/>
    </xf>
    <xf numFmtId="165" fontId="42" fillId="25" borderId="12" xfId="56" applyNumberFormat="1" applyFont="1" applyFill="1" applyBorder="1" applyAlignment="1">
      <alignment horizontal="left" vertical="center"/>
    </xf>
    <xf numFmtId="0" fontId="42" fillId="26" borderId="20" xfId="56" applyFont="1" applyFill="1" applyBorder="1" applyAlignment="1">
      <alignment horizontal="left" vertical="center"/>
    </xf>
    <xf numFmtId="165" fontId="42" fillId="29" borderId="19" xfId="28" applyNumberFormat="1" applyFont="1" applyFill="1" applyBorder="1" applyAlignment="1">
      <alignment horizontal="left" vertical="center"/>
    </xf>
    <xf numFmtId="0" fontId="42" fillId="29" borderId="19" xfId="56" applyFont="1" applyFill="1" applyBorder="1" applyAlignment="1">
      <alignment horizontal="left" vertical="center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58" fillId="0" borderId="49" xfId="0" applyFont="1" applyBorder="1"/>
    <xf numFmtId="165" fontId="59" fillId="0" borderId="0" xfId="0" applyNumberFormat="1" applyFont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165" fontId="59" fillId="0" borderId="58" xfId="0" applyNumberFormat="1" applyFont="1" applyBorder="1" applyAlignment="1">
      <alignment horizontal="center" vertical="center"/>
    </xf>
    <xf numFmtId="2" fontId="59" fillId="0" borderId="57" xfId="0" applyNumberFormat="1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165" fontId="59" fillId="0" borderId="57" xfId="0" applyNumberFormat="1" applyFont="1" applyBorder="1" applyAlignment="1">
      <alignment horizontal="center" vertical="center"/>
    </xf>
    <xf numFmtId="1" fontId="59" fillId="0" borderId="57" xfId="0" applyNumberFormat="1" applyFont="1" applyBorder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0" fontId="58" fillId="0" borderId="58" xfId="0" applyFont="1" applyBorder="1"/>
    <xf numFmtId="0" fontId="58" fillId="0" borderId="0" xfId="0" applyFont="1" applyBorder="1"/>
    <xf numFmtId="0" fontId="58" fillId="0" borderId="63" xfId="0" applyFont="1" applyBorder="1"/>
    <xf numFmtId="0" fontId="58" fillId="0" borderId="60" xfId="0" applyFont="1" applyBorder="1"/>
    <xf numFmtId="0" fontId="0" fillId="0" borderId="0" xfId="0" applyFont="1" applyBorder="1"/>
    <xf numFmtId="0" fontId="58" fillId="0" borderId="35" xfId="0" applyFont="1" applyFill="1" applyBorder="1"/>
    <xf numFmtId="165" fontId="58" fillId="0" borderId="10" xfId="0" applyNumberFormat="1" applyFont="1" applyBorder="1" applyAlignment="1">
      <alignment horizontal="center"/>
    </xf>
    <xf numFmtId="1" fontId="58" fillId="0" borderId="23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65" fontId="58" fillId="0" borderId="59" xfId="0" applyNumberFormat="1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165" fontId="58" fillId="0" borderId="23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59" xfId="0" applyFont="1" applyBorder="1"/>
    <xf numFmtId="0" fontId="58" fillId="0" borderId="10" xfId="0" applyFont="1" applyBorder="1"/>
    <xf numFmtId="0" fontId="58" fillId="0" borderId="21" xfId="0" applyFont="1" applyBorder="1"/>
    <xf numFmtId="0" fontId="0" fillId="0" borderId="49" xfId="0" applyFont="1" applyBorder="1"/>
    <xf numFmtId="0" fontId="59" fillId="0" borderId="60" xfId="0" applyFont="1" applyBorder="1" applyAlignment="1">
      <alignment horizontal="center" vertical="center"/>
    </xf>
    <xf numFmtId="165" fontId="59" fillId="0" borderId="48" xfId="0" applyNumberFormat="1" applyFont="1" applyBorder="1" applyAlignment="1">
      <alignment horizontal="center" vertical="center"/>
    </xf>
    <xf numFmtId="2" fontId="59" fillId="0" borderId="60" xfId="0" applyNumberFormat="1" applyFont="1" applyBorder="1" applyAlignment="1">
      <alignment horizontal="center" vertical="center"/>
    </xf>
    <xf numFmtId="165" fontId="59" fillId="0" borderId="60" xfId="0" applyNumberFormat="1" applyFont="1" applyBorder="1" applyAlignment="1">
      <alignment horizontal="center" vertical="center"/>
    </xf>
    <xf numFmtId="1" fontId="59" fillId="0" borderId="60" xfId="0" applyNumberFormat="1" applyFont="1" applyBorder="1" applyAlignment="1">
      <alignment horizontal="center" vertical="center"/>
    </xf>
    <xf numFmtId="0" fontId="0" fillId="0" borderId="48" xfId="0" applyFont="1" applyBorder="1"/>
    <xf numFmtId="0" fontId="0" fillId="0" borderId="63" xfId="0" applyFont="1" applyBorder="1"/>
    <xf numFmtId="0" fontId="0" fillId="0" borderId="60" xfId="0" applyFont="1" applyBorder="1"/>
    <xf numFmtId="165" fontId="0" fillId="0" borderId="0" xfId="0" applyNumberFormat="1" applyFont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165" fontId="0" fillId="0" borderId="48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65" fontId="0" fillId="0" borderId="60" xfId="0" applyNumberFormat="1" applyFont="1" applyBorder="1" applyAlignment="1">
      <alignment horizontal="center"/>
    </xf>
    <xf numFmtId="165" fontId="0" fillId="0" borderId="48" xfId="0" applyNumberFormat="1" applyFont="1" applyFill="1" applyBorder="1" applyAlignment="1">
      <alignment horizontal="center"/>
    </xf>
    <xf numFmtId="165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2" xfId="0" applyFont="1" applyBorder="1"/>
    <xf numFmtId="165" fontId="0" fillId="0" borderId="46" xfId="0" applyNumberFormat="1" applyFont="1" applyBorder="1" applyAlignment="1">
      <alignment horizontal="center"/>
    </xf>
    <xf numFmtId="165" fontId="59" fillId="0" borderId="46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1" fontId="59" fillId="0" borderId="46" xfId="0" applyNumberFormat="1" applyFont="1" applyFill="1" applyBorder="1" applyAlignment="1">
      <alignment horizontal="center" vertical="center"/>
    </xf>
    <xf numFmtId="165" fontId="0" fillId="0" borderId="61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59" fillId="0" borderId="46" xfId="0" applyNumberFormat="1" applyFont="1" applyFill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/>
    </xf>
    <xf numFmtId="165" fontId="0" fillId="0" borderId="46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9" xfId="0" applyFont="1" applyBorder="1"/>
    <xf numFmtId="0" fontId="0" fillId="0" borderId="10" xfId="0" applyFont="1" applyBorder="1"/>
    <xf numFmtId="0" fontId="0" fillId="0" borderId="21" xfId="0" applyFont="1" applyBorder="1"/>
    <xf numFmtId="165" fontId="42" fillId="0" borderId="20" xfId="28" applyNumberFormat="1" applyFont="1" applyFill="1" applyBorder="1" applyAlignment="1">
      <alignment horizontal="left" vertical="center"/>
    </xf>
    <xf numFmtId="1" fontId="42" fillId="0" borderId="20" xfId="28" applyNumberFormat="1" applyFont="1" applyFill="1" applyBorder="1" applyAlignment="1">
      <alignment horizontal="center" vertical="center"/>
    </xf>
    <xf numFmtId="1" fontId="42" fillId="0" borderId="16" xfId="28" applyNumberFormat="1" applyFont="1" applyFill="1" applyBorder="1" applyAlignment="1">
      <alignment horizontal="center" vertical="center"/>
    </xf>
    <xf numFmtId="165" fontId="15" fillId="0" borderId="33" xfId="28" applyNumberFormat="1" applyFont="1" applyFill="1" applyBorder="1" applyAlignment="1">
      <alignment horizontal="center" vertical="center"/>
    </xf>
    <xf numFmtId="165" fontId="45" fillId="0" borderId="20" xfId="28" applyNumberFormat="1" applyFont="1" applyFill="1" applyBorder="1" applyAlignment="1">
      <alignment horizontal="center" vertical="center"/>
    </xf>
    <xf numFmtId="1" fontId="45" fillId="0" borderId="20" xfId="28" applyNumberFormat="1" applyFont="1" applyFill="1" applyBorder="1" applyAlignment="1">
      <alignment horizontal="center" vertical="center"/>
    </xf>
    <xf numFmtId="1" fontId="45" fillId="0" borderId="40" xfId="28" applyNumberFormat="1" applyFont="1" applyFill="1" applyBorder="1" applyAlignment="1">
      <alignment horizontal="center" vertical="center"/>
    </xf>
    <xf numFmtId="165" fontId="45" fillId="0" borderId="33" xfId="28" applyNumberFormat="1" applyFont="1" applyFill="1" applyBorder="1" applyAlignment="1">
      <alignment horizontal="center" vertical="center"/>
    </xf>
    <xf numFmtId="2" fontId="45" fillId="0" borderId="20" xfId="28" applyNumberFormat="1" applyFont="1" applyFill="1" applyBorder="1" applyAlignment="1">
      <alignment horizontal="center" vertical="center"/>
    </xf>
    <xf numFmtId="165" fontId="44" fillId="26" borderId="40" xfId="28" applyNumberFormat="1" applyFont="1" applyFill="1" applyBorder="1" applyAlignment="1">
      <alignment horizontal="center" vertical="center"/>
    </xf>
    <xf numFmtId="1" fontId="40" fillId="0" borderId="12" xfId="52" applyNumberFormat="1" applyFont="1" applyFill="1" applyBorder="1" applyAlignment="1">
      <alignment horizontal="center" vertical="center"/>
    </xf>
    <xf numFmtId="1" fontId="40" fillId="0" borderId="17" xfId="52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60" applyFill="1" applyBorder="1"/>
    <xf numFmtId="0" fontId="6" fillId="0" borderId="0" xfId="60" applyFill="1"/>
    <xf numFmtId="0" fontId="6" fillId="0" borderId="15" xfId="60" applyFill="1" applyBorder="1" applyAlignment="1">
      <alignment horizontal="center"/>
    </xf>
    <xf numFmtId="0" fontId="6" fillId="0" borderId="56" xfId="60" applyFill="1" applyBorder="1" applyAlignment="1">
      <alignment horizontal="center"/>
    </xf>
    <xf numFmtId="0" fontId="6" fillId="0" borderId="50" xfId="60" applyFill="1" applyBorder="1" applyAlignment="1">
      <alignment horizontal="center"/>
    </xf>
    <xf numFmtId="0" fontId="6" fillId="0" borderId="16" xfId="60" applyFill="1" applyBorder="1" applyAlignment="1">
      <alignment horizontal="center"/>
    </xf>
    <xf numFmtId="0" fontId="58" fillId="0" borderId="49" xfId="60" applyFont="1" applyFill="1" applyBorder="1"/>
    <xf numFmtId="165" fontId="59" fillId="0" borderId="0" xfId="60" applyNumberFormat="1" applyFont="1" applyFill="1" applyAlignment="1">
      <alignment horizontal="center" vertical="center"/>
    </xf>
    <xf numFmtId="165" fontId="6" fillId="0" borderId="0" xfId="60" applyNumberFormat="1" applyFill="1" applyAlignment="1">
      <alignment horizontal="center"/>
    </xf>
    <xf numFmtId="0" fontId="59" fillId="0" borderId="57" xfId="60" applyFont="1" applyFill="1" applyBorder="1" applyAlignment="1">
      <alignment horizontal="center" vertical="center"/>
    </xf>
    <xf numFmtId="0" fontId="59" fillId="0" borderId="0" xfId="60" applyFont="1" applyFill="1" applyAlignment="1">
      <alignment horizontal="center" vertical="center"/>
    </xf>
    <xf numFmtId="0" fontId="6" fillId="0" borderId="0" xfId="60" applyFill="1" applyAlignment="1">
      <alignment horizontal="center"/>
    </xf>
    <xf numFmtId="165" fontId="59" fillId="0" borderId="58" xfId="60" applyNumberFormat="1" applyFont="1" applyFill="1" applyBorder="1" applyAlignment="1">
      <alignment horizontal="center" vertical="center"/>
    </xf>
    <xf numFmtId="2" fontId="59" fillId="0" borderId="57" xfId="60" applyNumberFormat="1" applyFont="1" applyFill="1" applyBorder="1" applyAlignment="1">
      <alignment horizontal="center" vertical="center"/>
    </xf>
    <xf numFmtId="2" fontId="59" fillId="0" borderId="0" xfId="60" applyNumberFormat="1" applyFont="1" applyFill="1" applyAlignment="1">
      <alignment horizontal="center" vertical="center"/>
    </xf>
    <xf numFmtId="2" fontId="6" fillId="0" borderId="0" xfId="60" applyNumberFormat="1" applyFill="1" applyAlignment="1">
      <alignment horizontal="center"/>
    </xf>
    <xf numFmtId="165" fontId="59" fillId="0" borderId="57" xfId="60" applyNumberFormat="1" applyFont="1" applyFill="1" applyBorder="1" applyAlignment="1">
      <alignment horizontal="center" vertical="center"/>
    </xf>
    <xf numFmtId="165" fontId="6" fillId="0" borderId="0" xfId="60" applyNumberFormat="1" applyFill="1" applyAlignment="1">
      <alignment horizontal="center" vertical="center"/>
    </xf>
    <xf numFmtId="1" fontId="59" fillId="0" borderId="57" xfId="60" applyNumberFormat="1" applyFont="1" applyFill="1" applyBorder="1" applyAlignment="1">
      <alignment horizontal="center" vertical="center"/>
    </xf>
    <xf numFmtId="1" fontId="59" fillId="0" borderId="0" xfId="60" applyNumberFormat="1" applyFont="1" applyFill="1" applyAlignment="1">
      <alignment horizontal="center" vertical="center"/>
    </xf>
    <xf numFmtId="1" fontId="6" fillId="0" borderId="0" xfId="60" applyNumberFormat="1" applyFill="1" applyAlignment="1">
      <alignment horizontal="center"/>
    </xf>
    <xf numFmtId="165" fontId="58" fillId="0" borderId="10" xfId="60" applyNumberFormat="1" applyFont="1" applyFill="1" applyBorder="1" applyAlignment="1">
      <alignment horizontal="center"/>
    </xf>
    <xf numFmtId="1" fontId="58" fillId="0" borderId="23" xfId="60" applyNumberFormat="1" applyFont="1" applyFill="1" applyBorder="1" applyAlignment="1">
      <alignment horizontal="center"/>
    </xf>
    <xf numFmtId="1" fontId="58" fillId="0" borderId="10" xfId="60" applyNumberFormat="1" applyFont="1" applyFill="1" applyBorder="1" applyAlignment="1">
      <alignment horizontal="center"/>
    </xf>
    <xf numFmtId="165" fontId="58" fillId="0" borderId="59" xfId="60" applyNumberFormat="1" applyFont="1" applyFill="1" applyBorder="1" applyAlignment="1">
      <alignment horizontal="center"/>
    </xf>
    <xf numFmtId="0" fontId="58" fillId="0" borderId="23" xfId="60" applyFont="1" applyFill="1" applyBorder="1" applyAlignment="1">
      <alignment horizontal="center"/>
    </xf>
    <xf numFmtId="2" fontId="58" fillId="0" borderId="10" xfId="60" applyNumberFormat="1" applyFont="1" applyFill="1" applyBorder="1" applyAlignment="1">
      <alignment horizontal="center"/>
    </xf>
    <xf numFmtId="165" fontId="58" fillId="0" borderId="23" xfId="60" applyNumberFormat="1" applyFont="1" applyFill="1" applyBorder="1" applyAlignment="1">
      <alignment horizontal="center"/>
    </xf>
    <xf numFmtId="0" fontId="58" fillId="0" borderId="10" xfId="60" applyFont="1" applyFill="1" applyBorder="1" applyAlignment="1">
      <alignment horizontal="center"/>
    </xf>
    <xf numFmtId="0" fontId="6" fillId="0" borderId="0" xfId="60" applyFont="1" applyFill="1" applyBorder="1"/>
    <xf numFmtId="0" fontId="59" fillId="0" borderId="60" xfId="60" applyFont="1" applyFill="1" applyBorder="1" applyAlignment="1">
      <alignment horizontal="center" vertical="center"/>
    </xf>
    <xf numFmtId="165" fontId="59" fillId="0" borderId="48" xfId="60" applyNumberFormat="1" applyFont="1" applyFill="1" applyBorder="1" applyAlignment="1">
      <alignment horizontal="center" vertical="center"/>
    </xf>
    <xf numFmtId="2" fontId="59" fillId="0" borderId="60" xfId="60" applyNumberFormat="1" applyFont="1" applyFill="1" applyBorder="1" applyAlignment="1">
      <alignment horizontal="center" vertical="center"/>
    </xf>
    <xf numFmtId="165" fontId="59" fillId="0" borderId="60" xfId="60" applyNumberFormat="1" applyFont="1" applyFill="1" applyBorder="1" applyAlignment="1">
      <alignment horizontal="center" vertical="center"/>
    </xf>
    <xf numFmtId="1" fontId="59" fillId="0" borderId="60" xfId="60" applyNumberFormat="1" applyFont="1" applyFill="1" applyBorder="1" applyAlignment="1">
      <alignment horizontal="center" vertical="center"/>
    </xf>
    <xf numFmtId="0" fontId="6" fillId="0" borderId="48" xfId="60" applyFont="1" applyFill="1" applyBorder="1"/>
    <xf numFmtId="0" fontId="6" fillId="0" borderId="63" xfId="60" applyFont="1" applyFill="1" applyBorder="1"/>
    <xf numFmtId="0" fontId="6" fillId="0" borderId="60" xfId="60" applyFont="1" applyFill="1" applyBorder="1"/>
    <xf numFmtId="165" fontId="6" fillId="0" borderId="48" xfId="60" applyNumberFormat="1" applyFont="1" applyFill="1" applyBorder="1" applyAlignment="1">
      <alignment horizontal="center"/>
    </xf>
    <xf numFmtId="165" fontId="6" fillId="0" borderId="60" xfId="60" applyNumberFormat="1" applyFont="1" applyFill="1" applyBorder="1" applyAlignment="1">
      <alignment horizontal="center"/>
    </xf>
    <xf numFmtId="0" fontId="6" fillId="0" borderId="60" xfId="60" applyFont="1" applyFill="1" applyBorder="1" applyAlignment="1">
      <alignment horizontal="center"/>
    </xf>
    <xf numFmtId="165" fontId="6" fillId="0" borderId="61" xfId="60" applyNumberFormat="1" applyFont="1" applyFill="1" applyBorder="1" applyAlignment="1">
      <alignment horizontal="center"/>
    </xf>
    <xf numFmtId="165" fontId="6" fillId="0" borderId="46" xfId="60" applyNumberFormat="1" applyFill="1" applyBorder="1" applyAlignment="1">
      <alignment horizontal="center"/>
    </xf>
    <xf numFmtId="0" fontId="6" fillId="0" borderId="46" xfId="60" applyFill="1" applyBorder="1" applyAlignment="1">
      <alignment horizontal="center"/>
    </xf>
    <xf numFmtId="0" fontId="6" fillId="0" borderId="27" xfId="60" applyFont="1" applyFill="1" applyBorder="1" applyAlignment="1">
      <alignment horizontal="center"/>
    </xf>
    <xf numFmtId="2" fontId="6" fillId="0" borderId="46" xfId="60" applyNumberFormat="1" applyFill="1" applyBorder="1" applyAlignment="1">
      <alignment horizontal="center"/>
    </xf>
    <xf numFmtId="165" fontId="6" fillId="0" borderId="27" xfId="60" applyNumberFormat="1" applyFont="1" applyFill="1" applyBorder="1" applyAlignment="1">
      <alignment horizontal="center"/>
    </xf>
    <xf numFmtId="0" fontId="6" fillId="0" borderId="61" xfId="60" applyFont="1" applyFill="1" applyBorder="1"/>
    <xf numFmtId="0" fontId="6" fillId="0" borderId="46" xfId="60" applyFont="1" applyFill="1" applyBorder="1"/>
    <xf numFmtId="0" fontId="6" fillId="0" borderId="64" xfId="60" applyFont="1" applyFill="1" applyBorder="1"/>
    <xf numFmtId="0" fontId="5" fillId="0" borderId="58" xfId="60" applyFont="1" applyFill="1" applyBorder="1" applyAlignment="1">
      <alignment horizontal="center"/>
    </xf>
    <xf numFmtId="0" fontId="5" fillId="0" borderId="0" xfId="60" applyFont="1" applyFill="1" applyBorder="1" applyAlignment="1">
      <alignment horizontal="center"/>
    </xf>
    <xf numFmtId="0" fontId="5" fillId="0" borderId="63" xfId="60" applyFont="1" applyFill="1" applyBorder="1" applyAlignment="1">
      <alignment horizontal="center"/>
    </xf>
    <xf numFmtId="0" fontId="5" fillId="0" borderId="60" xfId="60" applyFont="1" applyFill="1" applyBorder="1" applyAlignment="1">
      <alignment horizontal="center"/>
    </xf>
    <xf numFmtId="0" fontId="5" fillId="0" borderId="0" xfId="60" applyFont="1" applyFill="1" applyBorder="1"/>
    <xf numFmtId="0" fontId="5" fillId="0" borderId="46" xfId="60" applyFont="1" applyFill="1" applyBorder="1"/>
    <xf numFmtId="165" fontId="59" fillId="0" borderId="46" xfId="60" applyNumberFormat="1" applyFont="1" applyFill="1" applyBorder="1" applyAlignment="1">
      <alignment horizontal="center" vertical="center"/>
    </xf>
    <xf numFmtId="0" fontId="59" fillId="0" borderId="46" xfId="60" applyFont="1" applyFill="1" applyBorder="1" applyAlignment="1">
      <alignment horizontal="center" vertical="center"/>
    </xf>
    <xf numFmtId="2" fontId="59" fillId="0" borderId="46" xfId="60" applyNumberFormat="1" applyFont="1" applyFill="1" applyBorder="1" applyAlignment="1">
      <alignment horizontal="center" vertical="center"/>
    </xf>
    <xf numFmtId="1" fontId="59" fillId="0" borderId="46" xfId="60" applyNumberFormat="1" applyFont="1" applyFill="1" applyBorder="1" applyAlignment="1">
      <alignment horizontal="center" vertical="center"/>
    </xf>
    <xf numFmtId="1" fontId="6" fillId="0" borderId="46" xfId="60" applyNumberFormat="1" applyFill="1" applyBorder="1" applyAlignment="1">
      <alignment horizontal="center"/>
    </xf>
    <xf numFmtId="1" fontId="6" fillId="0" borderId="60" xfId="60" applyNumberFormat="1" applyFont="1" applyFill="1" applyBorder="1" applyAlignment="1">
      <alignment horizontal="center"/>
    </xf>
    <xf numFmtId="0" fontId="13" fillId="0" borderId="49" xfId="0" applyFont="1" applyFill="1" applyBorder="1"/>
    <xf numFmtId="0" fontId="5" fillId="0" borderId="49" xfId="60" applyFont="1" applyFill="1" applyBorder="1"/>
    <xf numFmtId="165" fontId="47" fillId="0" borderId="19" xfId="52" applyNumberFormat="1" applyFont="1" applyFill="1" applyBorder="1" applyAlignment="1">
      <alignment horizontal="center" vertical="center"/>
    </xf>
    <xf numFmtId="0" fontId="47" fillId="0" borderId="19" xfId="52" applyFont="1" applyFill="1" applyBorder="1" applyAlignment="1">
      <alignment horizontal="center" vertical="center"/>
    </xf>
    <xf numFmtId="2" fontId="47" fillId="0" borderId="19" xfId="52" applyNumberFormat="1" applyFont="1" applyFill="1" applyBorder="1" applyAlignment="1">
      <alignment horizontal="center" vertical="center"/>
    </xf>
    <xf numFmtId="1" fontId="47" fillId="0" borderId="19" xfId="52" applyNumberFormat="1" applyFont="1" applyFill="1" applyBorder="1" applyAlignment="1">
      <alignment horizontal="center" vertical="center"/>
    </xf>
    <xf numFmtId="165" fontId="19" fillId="0" borderId="36" xfId="52" applyNumberFormat="1" applyFont="1" applyFill="1" applyBorder="1" applyAlignment="1">
      <alignment horizontal="center" vertical="center"/>
    </xf>
    <xf numFmtId="0" fontId="18" fillId="28" borderId="18" xfId="0" applyFont="1" applyFill="1" applyBorder="1" applyAlignment="1">
      <alignment horizontal="center"/>
    </xf>
    <xf numFmtId="0" fontId="14" fillId="0" borderId="0" xfId="56" applyFont="1" applyBorder="1" applyAlignment="1">
      <alignment horizontal="center" vertical="center"/>
    </xf>
    <xf numFmtId="2" fontId="15" fillId="28" borderId="29" xfId="0" applyNumberFormat="1" applyFont="1" applyFill="1" applyBorder="1" applyAlignment="1">
      <alignment horizontal="center" wrapText="1"/>
    </xf>
    <xf numFmtId="2" fontId="15" fillId="28" borderId="15" xfId="0" applyNumberFormat="1" applyFont="1" applyFill="1" applyBorder="1" applyAlignment="1">
      <alignment horizontal="center" wrapText="1"/>
    </xf>
    <xf numFmtId="2" fontId="15" fillId="28" borderId="50" xfId="0" applyNumberFormat="1" applyFont="1" applyFill="1" applyBorder="1" applyAlignment="1">
      <alignment horizontal="center" wrapText="1"/>
    </xf>
    <xf numFmtId="2" fontId="18" fillId="28" borderId="29" xfId="0" applyNumberFormat="1" applyFont="1" applyFill="1" applyBorder="1" applyAlignment="1">
      <alignment horizontal="center" wrapText="1"/>
    </xf>
    <xf numFmtId="2" fontId="18" fillId="28" borderId="15" xfId="0" applyNumberFormat="1" applyFont="1" applyFill="1" applyBorder="1" applyAlignment="1">
      <alignment horizontal="center" wrapText="1"/>
    </xf>
    <xf numFmtId="2" fontId="18" fillId="28" borderId="16" xfId="0" applyNumberFormat="1" applyFont="1" applyFill="1" applyBorder="1" applyAlignment="1">
      <alignment horizontal="center" wrapText="1"/>
    </xf>
    <xf numFmtId="165" fontId="18" fillId="28" borderId="15" xfId="0" applyNumberFormat="1" applyFont="1" applyFill="1" applyBorder="1" applyAlignment="1">
      <alignment horizontal="center" wrapText="1"/>
    </xf>
    <xf numFmtId="165" fontId="18" fillId="28" borderId="16" xfId="0" applyNumberFormat="1" applyFont="1" applyFill="1" applyBorder="1" applyAlignment="1">
      <alignment horizontal="center" wrapText="1"/>
    </xf>
    <xf numFmtId="2" fontId="18" fillId="28" borderId="56" xfId="0" applyNumberFormat="1" applyFont="1" applyFill="1" applyBorder="1" applyAlignment="1">
      <alignment horizontal="center" wrapText="1"/>
    </xf>
    <xf numFmtId="165" fontId="44" fillId="0" borderId="43" xfId="0" applyNumberFormat="1" applyFont="1" applyFill="1" applyBorder="1" applyAlignment="1">
      <alignment horizontal="right" wrapText="1"/>
    </xf>
    <xf numFmtId="2" fontId="44" fillId="0" borderId="45" xfId="0" applyNumberFormat="1" applyFont="1" applyFill="1" applyBorder="1" applyAlignment="1">
      <alignment horizontal="right" wrapText="1"/>
    </xf>
    <xf numFmtId="165" fontId="44" fillId="0" borderId="44" xfId="0" applyNumberFormat="1" applyFont="1" applyFill="1" applyBorder="1" applyAlignment="1">
      <alignment horizontal="center" wrapText="1"/>
    </xf>
    <xf numFmtId="165" fontId="44" fillId="0" borderId="28" xfId="0" applyNumberFormat="1" applyFont="1" applyFill="1" applyBorder="1" applyAlignment="1">
      <alignment horizontal="right" wrapText="1"/>
    </xf>
    <xf numFmtId="2" fontId="44" fillId="0" borderId="12" xfId="0" applyNumberFormat="1" applyFont="1" applyFill="1" applyBorder="1" applyAlignment="1">
      <alignment horizontal="right" wrapText="1"/>
    </xf>
    <xf numFmtId="165" fontId="44" fillId="0" borderId="37" xfId="0" applyNumberFormat="1" applyFont="1" applyFill="1" applyBorder="1" applyAlignment="1">
      <alignment horizontal="center" wrapText="1"/>
    </xf>
    <xf numFmtId="165" fontId="44" fillId="0" borderId="67" xfId="0" applyNumberFormat="1" applyFont="1" applyFill="1" applyBorder="1" applyAlignment="1">
      <alignment horizontal="right" wrapText="1"/>
    </xf>
    <xf numFmtId="2" fontId="44" fillId="0" borderId="25" xfId="0" applyNumberFormat="1" applyFont="1" applyFill="1" applyBorder="1" applyAlignment="1">
      <alignment horizontal="right" wrapText="1"/>
    </xf>
    <xf numFmtId="165" fontId="44" fillId="0" borderId="68" xfId="0" applyNumberFormat="1" applyFont="1" applyFill="1" applyBorder="1" applyAlignment="1">
      <alignment horizontal="center" wrapText="1"/>
    </xf>
    <xf numFmtId="165" fontId="47" fillId="0" borderId="27" xfId="52" applyNumberFormat="1" applyFont="1" applyFill="1" applyBorder="1" applyAlignment="1">
      <alignment horizontal="center" vertical="center"/>
    </xf>
    <xf numFmtId="165" fontId="47" fillId="0" borderId="12" xfId="52" applyNumberFormat="1" applyFont="1" applyFill="1" applyBorder="1" applyAlignment="1">
      <alignment horizontal="center" vertical="center"/>
    </xf>
    <xf numFmtId="165" fontId="19" fillId="0" borderId="27" xfId="28" applyNumberFormat="1" applyFont="1" applyFill="1" applyBorder="1" applyAlignment="1">
      <alignment horizontal="center" vertical="center"/>
    </xf>
    <xf numFmtId="165" fontId="19" fillId="0" borderId="30" xfId="28" applyNumberFormat="1" applyFont="1" applyFill="1" applyBorder="1" applyAlignment="1">
      <alignment horizontal="center" vertical="center"/>
    </xf>
    <xf numFmtId="165" fontId="44" fillId="0" borderId="45" xfId="0" applyNumberFormat="1" applyFont="1" applyFill="1" applyBorder="1" applyAlignment="1">
      <alignment horizontal="right" wrapText="1"/>
    </xf>
    <xf numFmtId="165" fontId="44" fillId="0" borderId="52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 horizontal="right" wrapText="1"/>
    </xf>
    <xf numFmtId="165" fontId="44" fillId="0" borderId="17" xfId="0" applyNumberFormat="1" applyFont="1" applyFill="1" applyBorder="1" applyAlignment="1">
      <alignment horizontal="right" wrapText="1"/>
    </xf>
    <xf numFmtId="165" fontId="44" fillId="0" borderId="25" xfId="0" applyNumberFormat="1" applyFont="1" applyFill="1" applyBorder="1" applyAlignment="1">
      <alignment horizontal="right" wrapText="1"/>
    </xf>
    <xf numFmtId="165" fontId="44" fillId="0" borderId="23" xfId="0" applyNumberFormat="1" applyFont="1" applyFill="1" applyBorder="1" applyAlignment="1">
      <alignment horizontal="right" wrapText="1"/>
    </xf>
    <xf numFmtId="165" fontId="44" fillId="28" borderId="27" xfId="28" applyNumberFormat="1" applyFont="1" applyFill="1" applyBorder="1" applyAlignment="1">
      <alignment horizontal="center" vertical="center"/>
    </xf>
    <xf numFmtId="165" fontId="44" fillId="28" borderId="17" xfId="28" applyNumberFormat="1" applyFont="1" applyFill="1" applyBorder="1" applyAlignment="1">
      <alignment horizontal="center" vertical="center"/>
    </xf>
    <xf numFmtId="165" fontId="44" fillId="28" borderId="16" xfId="28" applyNumberFormat="1" applyFont="1" applyFill="1" applyBorder="1" applyAlignment="1">
      <alignment horizontal="center" vertical="center"/>
    </xf>
    <xf numFmtId="165" fontId="44" fillId="0" borderId="27" xfId="28" applyNumberFormat="1" applyFont="1" applyFill="1" applyBorder="1" applyAlignment="1">
      <alignment horizontal="center" vertical="center"/>
    </xf>
    <xf numFmtId="165" fontId="44" fillId="0" borderId="17" xfId="28" applyNumberFormat="1" applyFont="1" applyFill="1" applyBorder="1" applyAlignment="1">
      <alignment horizontal="center" vertical="center"/>
    </xf>
    <xf numFmtId="165" fontId="44" fillId="0" borderId="28" xfId="28" applyNumberFormat="1" applyFont="1" applyFill="1" applyBorder="1" applyAlignment="1">
      <alignment horizontal="center" vertical="center"/>
    </xf>
    <xf numFmtId="1" fontId="45" fillId="0" borderId="33" xfId="28" applyNumberFormat="1" applyFont="1" applyFill="1" applyBorder="1" applyAlignment="1">
      <alignment horizontal="center" vertical="center"/>
    </xf>
    <xf numFmtId="0" fontId="40" fillId="0" borderId="19" xfId="52" applyFont="1" applyFill="1" applyBorder="1" applyAlignment="1">
      <alignment horizontal="center" vertical="center"/>
    </xf>
    <xf numFmtId="0" fontId="40" fillId="0" borderId="27" xfId="52" applyFont="1" applyFill="1" applyBorder="1" applyAlignment="1">
      <alignment horizontal="center" vertical="center"/>
    </xf>
    <xf numFmtId="0" fontId="40" fillId="0" borderId="12" xfId="52" applyFont="1" applyFill="1" applyBorder="1" applyAlignment="1">
      <alignment horizontal="center" vertical="center"/>
    </xf>
    <xf numFmtId="0" fontId="40" fillId="0" borderId="17" xfId="52" applyFont="1" applyFill="1" applyBorder="1" applyAlignment="1">
      <alignment horizontal="center" vertical="center"/>
    </xf>
    <xf numFmtId="0" fontId="19" fillId="0" borderId="0" xfId="28" applyFont="1" applyFill="1" applyBorder="1" applyAlignment="1">
      <alignment horizontal="center" vertical="center"/>
    </xf>
    <xf numFmtId="0" fontId="51" fillId="0" borderId="12" xfId="58" applyFont="1" applyFill="1" applyBorder="1" applyAlignment="1">
      <alignment horizontal="center" vertical="center"/>
    </xf>
    <xf numFmtId="0" fontId="47" fillId="0" borderId="19" xfId="58" applyFont="1" applyFill="1" applyBorder="1" applyAlignment="1">
      <alignment horizontal="center" vertical="center"/>
    </xf>
    <xf numFmtId="0" fontId="51" fillId="0" borderId="30" xfId="52" applyFont="1" applyFill="1" applyBorder="1" applyAlignment="1">
      <alignment horizontal="left" vertical="center"/>
    </xf>
    <xf numFmtId="1" fontId="47" fillId="0" borderId="36" xfId="52" applyNumberFormat="1" applyFont="1" applyFill="1" applyBorder="1" applyAlignment="1">
      <alignment horizontal="center" vertical="center"/>
    </xf>
    <xf numFmtId="165" fontId="47" fillId="0" borderId="30" xfId="52" applyNumberFormat="1" applyFont="1" applyFill="1" applyBorder="1" applyAlignment="1">
      <alignment horizontal="center" vertical="center"/>
    </xf>
    <xf numFmtId="1" fontId="19" fillId="0" borderId="19" xfId="52" applyNumberFormat="1" applyFont="1" applyFill="1" applyBorder="1" applyAlignment="1">
      <alignment horizontal="center" vertical="center"/>
    </xf>
    <xf numFmtId="1" fontId="47" fillId="0" borderId="30" xfId="52" applyNumberFormat="1" applyFont="1" applyFill="1" applyBorder="1" applyAlignment="1">
      <alignment horizontal="center" vertical="center"/>
    </xf>
    <xf numFmtId="0" fontId="51" fillId="0" borderId="12" xfId="58" applyFont="1" applyBorder="1" applyAlignment="1">
      <alignment horizontal="center" vertical="center"/>
    </xf>
    <xf numFmtId="0" fontId="47" fillId="28" borderId="19" xfId="58" applyFont="1" applyFill="1" applyBorder="1" applyAlignment="1">
      <alignment horizontal="center" vertical="center"/>
    </xf>
    <xf numFmtId="0" fontId="46" fillId="28" borderId="19" xfId="52" applyFont="1" applyFill="1" applyBorder="1" applyAlignment="1">
      <alignment horizontal="center" vertical="center"/>
    </xf>
    <xf numFmtId="0" fontId="46" fillId="28" borderId="27" xfId="52" applyFont="1" applyFill="1" applyBorder="1" applyAlignment="1">
      <alignment horizontal="center" vertical="center"/>
    </xf>
    <xf numFmtId="0" fontId="51" fillId="28" borderId="30" xfId="52" applyFont="1" applyFill="1" applyBorder="1" applyAlignment="1">
      <alignment horizontal="left" vertical="center"/>
    </xf>
    <xf numFmtId="165" fontId="46" fillId="28" borderId="19" xfId="52" applyNumberFormat="1" applyFont="1" applyFill="1" applyBorder="1" applyAlignment="1">
      <alignment horizontal="center" vertical="center"/>
    </xf>
    <xf numFmtId="1" fontId="46" fillId="28" borderId="36" xfId="52" applyNumberFormat="1" applyFont="1" applyFill="1" applyBorder="1" applyAlignment="1">
      <alignment horizontal="center" vertical="center"/>
    </xf>
    <xf numFmtId="165" fontId="46" fillId="28" borderId="30" xfId="52" applyNumberFormat="1" applyFont="1" applyFill="1" applyBorder="1" applyAlignment="1">
      <alignment horizontal="center" vertical="center"/>
    </xf>
    <xf numFmtId="2" fontId="46" fillId="28" borderId="19" xfId="52" applyNumberFormat="1" applyFont="1" applyFill="1" applyBorder="1" applyAlignment="1">
      <alignment horizontal="center" vertical="center"/>
    </xf>
    <xf numFmtId="165" fontId="46" fillId="28" borderId="36" xfId="52" applyNumberFormat="1" applyFont="1" applyFill="1" applyBorder="1" applyAlignment="1">
      <alignment horizontal="center" vertical="center"/>
    </xf>
    <xf numFmtId="165" fontId="46" fillId="28" borderId="45" xfId="52" applyNumberFormat="1" applyFont="1" applyFill="1" applyBorder="1" applyAlignment="1">
      <alignment horizontal="center" vertical="center"/>
    </xf>
    <xf numFmtId="1" fontId="46" fillId="28" borderId="19" xfId="52" applyNumberFormat="1" applyFont="1" applyFill="1" applyBorder="1" applyAlignment="1">
      <alignment horizontal="center" vertical="center"/>
    </xf>
    <xf numFmtId="1" fontId="44" fillId="28" borderId="19" xfId="52" applyNumberFormat="1" applyFont="1" applyFill="1" applyBorder="1" applyAlignment="1">
      <alignment horizontal="center" vertical="center"/>
    </xf>
    <xf numFmtId="165" fontId="44" fillId="28" borderId="36" xfId="52" applyNumberFormat="1" applyFont="1" applyFill="1" applyBorder="1" applyAlignment="1">
      <alignment horizontal="center" vertical="center"/>
    </xf>
    <xf numFmtId="1" fontId="46" fillId="28" borderId="30" xfId="52" applyNumberFormat="1" applyFont="1" applyFill="1" applyBorder="1" applyAlignment="1">
      <alignment horizontal="center" vertical="center"/>
    </xf>
    <xf numFmtId="0" fontId="47" fillId="28" borderId="12" xfId="58" applyFont="1" applyFill="1" applyBorder="1" applyAlignment="1">
      <alignment horizontal="center" vertical="center"/>
    </xf>
    <xf numFmtId="0" fontId="46" fillId="28" borderId="12" xfId="52" applyFont="1" applyFill="1" applyBorder="1" applyAlignment="1">
      <alignment horizontal="center" vertical="center"/>
    </xf>
    <xf numFmtId="0" fontId="46" fillId="28" borderId="17" xfId="52" applyFont="1" applyFill="1" applyBorder="1" applyAlignment="1">
      <alignment horizontal="center" vertical="center"/>
    </xf>
    <xf numFmtId="0" fontId="51" fillId="28" borderId="28" xfId="52" applyFont="1" applyFill="1" applyBorder="1" applyAlignment="1">
      <alignment horizontal="left" vertical="center"/>
    </xf>
    <xf numFmtId="165" fontId="46" fillId="28" borderId="12" xfId="52" applyNumberFormat="1" applyFont="1" applyFill="1" applyBorder="1" applyAlignment="1">
      <alignment horizontal="center" vertical="center"/>
    </xf>
    <xf numFmtId="1" fontId="46" fillId="28" borderId="37" xfId="52" applyNumberFormat="1" applyFont="1" applyFill="1" applyBorder="1" applyAlignment="1">
      <alignment horizontal="center" vertical="center"/>
    </xf>
    <xf numFmtId="165" fontId="46" fillId="28" borderId="28" xfId="52" applyNumberFormat="1" applyFont="1" applyFill="1" applyBorder="1" applyAlignment="1">
      <alignment horizontal="center" vertical="center"/>
    </xf>
    <xf numFmtId="2" fontId="46" fillId="28" borderId="12" xfId="52" applyNumberFormat="1" applyFont="1" applyFill="1" applyBorder="1" applyAlignment="1">
      <alignment horizontal="center" vertical="center"/>
    </xf>
    <xf numFmtId="165" fontId="46" fillId="28" borderId="37" xfId="52" applyNumberFormat="1" applyFont="1" applyFill="1" applyBorder="1" applyAlignment="1">
      <alignment horizontal="center" vertical="center"/>
    </xf>
    <xf numFmtId="1" fontId="46" fillId="28" borderId="12" xfId="52" applyNumberFormat="1" applyFont="1" applyFill="1" applyBorder="1" applyAlignment="1">
      <alignment horizontal="center" vertical="center"/>
    </xf>
    <xf numFmtId="1" fontId="44" fillId="28" borderId="12" xfId="52" applyNumberFormat="1" applyFont="1" applyFill="1" applyBorder="1" applyAlignment="1">
      <alignment horizontal="center" vertical="center"/>
    </xf>
    <xf numFmtId="165" fontId="44" fillId="28" borderId="37" xfId="52" applyNumberFormat="1" applyFont="1" applyFill="1" applyBorder="1" applyAlignment="1">
      <alignment horizontal="center" vertical="center"/>
    </xf>
    <xf numFmtId="1" fontId="46" fillId="28" borderId="28" xfId="52" applyNumberFormat="1" applyFont="1" applyFill="1" applyBorder="1" applyAlignment="1">
      <alignment horizontal="center" vertical="center"/>
    </xf>
    <xf numFmtId="0" fontId="47" fillId="28" borderId="20" xfId="58" applyFont="1" applyFill="1" applyBorder="1" applyAlignment="1">
      <alignment horizontal="center" vertical="center"/>
    </xf>
    <xf numFmtId="0" fontId="46" fillId="28" borderId="20" xfId="52" applyFont="1" applyFill="1" applyBorder="1" applyAlignment="1">
      <alignment horizontal="center" vertical="center"/>
    </xf>
    <xf numFmtId="0" fontId="46" fillId="28" borderId="16" xfId="52" applyFont="1" applyFill="1" applyBorder="1" applyAlignment="1">
      <alignment horizontal="center" vertical="center"/>
    </xf>
    <xf numFmtId="0" fontId="51" fillId="28" borderId="33" xfId="52" applyFont="1" applyFill="1" applyBorder="1" applyAlignment="1">
      <alignment horizontal="left" vertical="center"/>
    </xf>
    <xf numFmtId="165" fontId="46" fillId="28" borderId="20" xfId="52" applyNumberFormat="1" applyFont="1" applyFill="1" applyBorder="1" applyAlignment="1">
      <alignment horizontal="center" vertical="center"/>
    </xf>
    <xf numFmtId="1" fontId="46" fillId="28" borderId="40" xfId="52" applyNumberFormat="1" applyFont="1" applyFill="1" applyBorder="1" applyAlignment="1">
      <alignment horizontal="center" vertical="center"/>
    </xf>
    <xf numFmtId="2" fontId="46" fillId="28" borderId="20" xfId="52" applyNumberFormat="1" applyFont="1" applyFill="1" applyBorder="1" applyAlignment="1">
      <alignment horizontal="center" vertical="center"/>
    </xf>
    <xf numFmtId="165" fontId="46" fillId="28" borderId="40" xfId="52" applyNumberFormat="1" applyFont="1" applyFill="1" applyBorder="1" applyAlignment="1">
      <alignment horizontal="center" vertical="center"/>
    </xf>
    <xf numFmtId="1" fontId="46" fillId="28" borderId="20" xfId="52" applyNumberFormat="1" applyFont="1" applyFill="1" applyBorder="1" applyAlignment="1">
      <alignment horizontal="center" vertical="center"/>
    </xf>
    <xf numFmtId="1" fontId="44" fillId="28" borderId="20" xfId="52" applyNumberFormat="1" applyFont="1" applyFill="1" applyBorder="1" applyAlignment="1">
      <alignment horizontal="center" vertical="center"/>
    </xf>
    <xf numFmtId="165" fontId="44" fillId="28" borderId="40" xfId="52" applyNumberFormat="1" applyFont="1" applyFill="1" applyBorder="1" applyAlignment="1">
      <alignment horizontal="center" vertical="center"/>
    </xf>
    <xf numFmtId="165" fontId="46" fillId="0" borderId="19" xfId="52" applyNumberFormat="1" applyFont="1" applyFill="1" applyBorder="1" applyAlignment="1">
      <alignment horizontal="center" vertical="center"/>
    </xf>
    <xf numFmtId="1" fontId="46" fillId="0" borderId="36" xfId="52" applyNumberFormat="1" applyFont="1" applyFill="1" applyBorder="1" applyAlignment="1">
      <alignment horizontal="center" vertical="center"/>
    </xf>
    <xf numFmtId="165" fontId="46" fillId="0" borderId="30" xfId="52" applyNumberFormat="1" applyFont="1" applyFill="1" applyBorder="1" applyAlignment="1">
      <alignment horizontal="center" vertical="center"/>
    </xf>
    <xf numFmtId="2" fontId="46" fillId="0" borderId="19" xfId="52" applyNumberFormat="1" applyFont="1" applyFill="1" applyBorder="1" applyAlignment="1">
      <alignment horizontal="center" vertical="center"/>
    </xf>
    <xf numFmtId="165" fontId="46" fillId="0" borderId="36" xfId="52" applyNumberFormat="1" applyFont="1" applyFill="1" applyBorder="1" applyAlignment="1">
      <alignment horizontal="center" vertical="center"/>
    </xf>
    <xf numFmtId="1" fontId="46" fillId="0" borderId="19" xfId="52" applyNumberFormat="1" applyFont="1" applyFill="1" applyBorder="1" applyAlignment="1">
      <alignment horizontal="center" vertical="center"/>
    </xf>
    <xf numFmtId="1" fontId="44" fillId="0" borderId="19" xfId="52" applyNumberFormat="1" applyFont="1" applyFill="1" applyBorder="1" applyAlignment="1">
      <alignment horizontal="center" vertical="center"/>
    </xf>
    <xf numFmtId="165" fontId="44" fillId="0" borderId="36" xfId="52" applyNumberFormat="1" applyFont="1" applyFill="1" applyBorder="1" applyAlignment="1">
      <alignment horizontal="center" vertical="center"/>
    </xf>
    <xf numFmtId="0" fontId="47" fillId="0" borderId="12" xfId="58" applyFont="1" applyFill="1" applyBorder="1" applyAlignment="1">
      <alignment horizontal="center" vertical="center"/>
    </xf>
    <xf numFmtId="0" fontId="51" fillId="0" borderId="28" xfId="52" applyFont="1" applyFill="1" applyBorder="1" applyAlignment="1">
      <alignment horizontal="left" vertical="center"/>
    </xf>
    <xf numFmtId="165" fontId="46" fillId="0" borderId="12" xfId="52" applyNumberFormat="1" applyFont="1" applyFill="1" applyBorder="1" applyAlignment="1">
      <alignment horizontal="center" vertical="center"/>
    </xf>
    <xf numFmtId="1" fontId="46" fillId="0" borderId="37" xfId="52" applyNumberFormat="1" applyFont="1" applyFill="1" applyBorder="1" applyAlignment="1">
      <alignment horizontal="center" vertical="center"/>
    </xf>
    <xf numFmtId="165" fontId="46" fillId="0" borderId="28" xfId="52" applyNumberFormat="1" applyFont="1" applyFill="1" applyBorder="1" applyAlignment="1">
      <alignment horizontal="center" vertical="center"/>
    </xf>
    <xf numFmtId="2" fontId="46" fillId="0" borderId="12" xfId="52" applyNumberFormat="1" applyFont="1" applyFill="1" applyBorder="1" applyAlignment="1">
      <alignment horizontal="center" vertical="center"/>
    </xf>
    <xf numFmtId="165" fontId="46" fillId="0" borderId="37" xfId="52" applyNumberFormat="1" applyFont="1" applyFill="1" applyBorder="1" applyAlignment="1">
      <alignment horizontal="center" vertical="center"/>
    </xf>
    <xf numFmtId="165" fontId="46" fillId="0" borderId="18" xfId="52" applyNumberFormat="1" applyFont="1" applyFill="1" applyBorder="1" applyAlignment="1">
      <alignment horizontal="center" vertical="center"/>
    </xf>
    <xf numFmtId="1" fontId="46" fillId="0" borderId="12" xfId="52" applyNumberFormat="1" applyFont="1" applyFill="1" applyBorder="1" applyAlignment="1">
      <alignment horizontal="center" vertical="center"/>
    </xf>
    <xf numFmtId="1" fontId="44" fillId="0" borderId="12" xfId="52" applyNumberFormat="1" applyFont="1" applyFill="1" applyBorder="1" applyAlignment="1">
      <alignment horizontal="center" vertical="center"/>
    </xf>
    <xf numFmtId="165" fontId="44" fillId="0" borderId="37" xfId="52" applyNumberFormat="1" applyFont="1" applyFill="1" applyBorder="1" applyAlignment="1">
      <alignment horizontal="center" vertical="center"/>
    </xf>
    <xf numFmtId="1" fontId="46" fillId="0" borderId="28" xfId="52" applyNumberFormat="1" applyFont="1" applyFill="1" applyBorder="1" applyAlignment="1">
      <alignment horizontal="center" vertical="center"/>
    </xf>
    <xf numFmtId="0" fontId="46" fillId="0" borderId="12" xfId="52" applyFont="1" applyFill="1" applyBorder="1" applyAlignment="1">
      <alignment horizontal="center" vertical="center"/>
    </xf>
    <xf numFmtId="0" fontId="40" fillId="0" borderId="28" xfId="52" applyFont="1" applyFill="1" applyBorder="1" applyAlignment="1">
      <alignment horizontal="left" vertical="center"/>
    </xf>
    <xf numFmtId="0" fontId="46" fillId="0" borderId="37" xfId="52" applyFont="1" applyFill="1" applyBorder="1" applyAlignment="1">
      <alignment horizontal="center" vertical="center"/>
    </xf>
    <xf numFmtId="0" fontId="46" fillId="0" borderId="18" xfId="52" applyFont="1" applyFill="1" applyBorder="1" applyAlignment="1">
      <alignment horizontal="center" vertical="center"/>
    </xf>
    <xf numFmtId="0" fontId="47" fillId="28" borderId="19" xfId="58" applyFont="1" applyFill="1" applyBorder="1" applyAlignment="1">
      <alignment horizontal="left" vertical="center" wrapText="1"/>
    </xf>
    <xf numFmtId="0" fontId="47" fillId="28" borderId="12" xfId="58" applyFont="1" applyFill="1" applyBorder="1" applyAlignment="1">
      <alignment horizontal="left" vertical="center" wrapText="1"/>
    </xf>
    <xf numFmtId="0" fontId="47" fillId="0" borderId="19" xfId="58" applyFont="1" applyFill="1" applyBorder="1" applyAlignment="1">
      <alignment horizontal="left" vertical="center" wrapText="1"/>
    </xf>
    <xf numFmtId="0" fontId="47" fillId="0" borderId="12" xfId="58" applyFont="1" applyFill="1" applyBorder="1" applyAlignment="1">
      <alignment horizontal="left" vertical="center" wrapText="1"/>
    </xf>
    <xf numFmtId="0" fontId="47" fillId="0" borderId="19" xfId="58" applyFont="1" applyFill="1" applyBorder="1" applyAlignment="1">
      <alignment horizontal="left" vertical="center"/>
    </xf>
    <xf numFmtId="0" fontId="47" fillId="0" borderId="12" xfId="58" applyFont="1" applyBorder="1" applyAlignment="1">
      <alignment horizontal="left" vertical="center"/>
    </xf>
    <xf numFmtId="0" fontId="47" fillId="0" borderId="12" xfId="58" applyFont="1" applyBorder="1" applyAlignment="1">
      <alignment horizontal="left" vertical="center" wrapText="1"/>
    </xf>
    <xf numFmtId="1" fontId="47" fillId="0" borderId="37" xfId="52" applyNumberFormat="1" applyFont="1" applyFill="1" applyBorder="1" applyAlignment="1">
      <alignment horizontal="center" vertical="center"/>
    </xf>
    <xf numFmtId="165" fontId="47" fillId="0" borderId="28" xfId="52" applyNumberFormat="1" applyFont="1" applyFill="1" applyBorder="1" applyAlignment="1">
      <alignment horizontal="center" vertical="center"/>
    </xf>
    <xf numFmtId="2" fontId="47" fillId="0" borderId="12" xfId="52" applyNumberFormat="1" applyFont="1" applyFill="1" applyBorder="1" applyAlignment="1">
      <alignment horizontal="center" vertical="center"/>
    </xf>
    <xf numFmtId="165" fontId="47" fillId="0" borderId="17" xfId="52" applyNumberFormat="1" applyFont="1" applyFill="1" applyBorder="1" applyAlignment="1">
      <alignment horizontal="center" vertical="center"/>
    </xf>
    <xf numFmtId="165" fontId="47" fillId="0" borderId="26" xfId="52" applyNumberFormat="1" applyFont="1" applyFill="1" applyBorder="1" applyAlignment="1">
      <alignment horizontal="center" vertical="center"/>
    </xf>
    <xf numFmtId="165" fontId="47" fillId="0" borderId="34" xfId="52" applyNumberFormat="1" applyFont="1" applyFill="1" applyBorder="1" applyAlignment="1">
      <alignment horizontal="center" vertical="center"/>
    </xf>
    <xf numFmtId="1" fontId="47" fillId="0" borderId="12" xfId="52" applyNumberFormat="1" applyFont="1" applyFill="1" applyBorder="1" applyAlignment="1">
      <alignment horizontal="center" vertical="center"/>
    </xf>
    <xf numFmtId="1" fontId="19" fillId="0" borderId="12" xfId="52" applyNumberFormat="1" applyFont="1" applyFill="1" applyBorder="1" applyAlignment="1">
      <alignment horizontal="center" vertical="center"/>
    </xf>
    <xf numFmtId="0" fontId="49" fillId="0" borderId="0" xfId="53" applyFont="1" applyAlignment="1">
      <alignment horizontal="center" vertical="center"/>
    </xf>
    <xf numFmtId="0" fontId="47" fillId="0" borderId="12" xfId="52" applyFont="1" applyFill="1" applyBorder="1" applyAlignment="1">
      <alignment horizontal="center" vertical="center"/>
    </xf>
    <xf numFmtId="165" fontId="19" fillId="0" borderId="37" xfId="52" applyNumberFormat="1" applyFont="1" applyFill="1" applyBorder="1" applyAlignment="1">
      <alignment horizontal="center" vertical="center"/>
    </xf>
    <xf numFmtId="1" fontId="47" fillId="0" borderId="28" xfId="52" applyNumberFormat="1" applyFont="1" applyFill="1" applyBorder="1" applyAlignment="1">
      <alignment horizontal="center" vertical="center"/>
    </xf>
    <xf numFmtId="0" fontId="19" fillId="0" borderId="18" xfId="50" applyFont="1" applyFill="1" applyBorder="1" applyAlignment="1">
      <alignment horizontal="left" vertical="center"/>
    </xf>
    <xf numFmtId="1" fontId="13" fillId="0" borderId="18" xfId="50" applyNumberFormat="1" applyFont="1" applyFill="1" applyBorder="1" applyAlignment="1">
      <alignment horizontal="center" vertical="center"/>
    </xf>
    <xf numFmtId="0" fontId="19" fillId="0" borderId="18" xfId="50" applyFont="1" applyFill="1" applyBorder="1" applyAlignment="1">
      <alignment vertical="center"/>
    </xf>
    <xf numFmtId="165" fontId="19" fillId="0" borderId="18" xfId="50" applyNumberFormat="1" applyFont="1" applyFill="1" applyBorder="1" applyAlignment="1">
      <alignment vertical="center"/>
    </xf>
    <xf numFmtId="1" fontId="19" fillId="0" borderId="18" xfId="50" applyNumberFormat="1" applyFont="1" applyFill="1" applyBorder="1" applyAlignment="1">
      <alignment vertical="center"/>
    </xf>
    <xf numFmtId="0" fontId="50" fillId="0" borderId="18" xfId="50" applyFont="1" applyFill="1" applyBorder="1" applyAlignment="1">
      <alignment vertical="center"/>
    </xf>
    <xf numFmtId="0" fontId="19" fillId="0" borderId="0" xfId="50" applyFont="1" applyFill="1" applyAlignment="1">
      <alignment vertical="center"/>
    </xf>
    <xf numFmtId="0" fontId="47" fillId="0" borderId="17" xfId="52" applyFont="1" applyFill="1" applyBorder="1" applyAlignment="1">
      <alignment horizontal="center" vertical="center"/>
    </xf>
    <xf numFmtId="0" fontId="47" fillId="0" borderId="26" xfId="52" applyFont="1" applyFill="1" applyBorder="1" applyAlignment="1">
      <alignment horizontal="center" vertical="center"/>
    </xf>
    <xf numFmtId="0" fontId="47" fillId="0" borderId="34" xfId="52" applyFont="1" applyFill="1" applyBorder="1" applyAlignment="1">
      <alignment horizontal="center" vertical="center"/>
    </xf>
    <xf numFmtId="0" fontId="13" fillId="0" borderId="18" xfId="50" applyFont="1" applyFill="1" applyBorder="1" applyAlignment="1">
      <alignment vertical="center"/>
    </xf>
    <xf numFmtId="0" fontId="68" fillId="0" borderId="0" xfId="0" applyFont="1" applyAlignment="1">
      <alignment wrapText="1"/>
    </xf>
    <xf numFmtId="165" fontId="45" fillId="0" borderId="27" xfId="28" applyNumberFormat="1" applyFont="1" applyBorder="1" applyAlignment="1">
      <alignment horizontal="center" vertical="center"/>
    </xf>
    <xf numFmtId="165" fontId="45" fillId="0" borderId="17" xfId="28" applyNumberFormat="1" applyFont="1" applyBorder="1" applyAlignment="1">
      <alignment horizontal="center" vertical="center"/>
    </xf>
    <xf numFmtId="165" fontId="45" fillId="0" borderId="16" xfId="28" applyNumberFormat="1" applyFont="1" applyFill="1" applyBorder="1" applyAlignment="1">
      <alignment horizontal="center" vertical="center"/>
    </xf>
    <xf numFmtId="165" fontId="46" fillId="28" borderId="33" xfId="52" applyNumberFormat="1" applyFont="1" applyFill="1" applyBorder="1" applyAlignment="1">
      <alignment horizontal="center" vertical="center"/>
    </xf>
    <xf numFmtId="0" fontId="46" fillId="0" borderId="28" xfId="52" applyFont="1" applyFill="1" applyBorder="1" applyAlignment="1">
      <alignment horizontal="center" vertical="center"/>
    </xf>
    <xf numFmtId="1" fontId="46" fillId="0" borderId="34" xfId="52" applyNumberFormat="1" applyFont="1" applyFill="1" applyBorder="1" applyAlignment="1">
      <alignment horizontal="center" vertical="center"/>
    </xf>
    <xf numFmtId="1" fontId="69" fillId="0" borderId="17" xfId="56" applyNumberFormat="1" applyFont="1" applyFill="1" applyBorder="1" applyAlignment="1">
      <alignment horizontal="center" vertical="center"/>
    </xf>
    <xf numFmtId="165" fontId="69" fillId="0" borderId="27" xfId="49" applyNumberFormat="1" applyFont="1" applyBorder="1" applyAlignment="1">
      <alignment horizontal="center" vertical="center" wrapText="1"/>
    </xf>
    <xf numFmtId="165" fontId="69" fillId="0" borderId="17" xfId="49" applyNumberFormat="1" applyFont="1" applyBorder="1" applyAlignment="1">
      <alignment horizontal="center" vertical="center" wrapText="1"/>
    </xf>
    <xf numFmtId="1" fontId="69" fillId="0" borderId="20" xfId="56" applyNumberFormat="1" applyFont="1" applyFill="1" applyBorder="1" applyAlignment="1">
      <alignment horizontal="center" vertical="center"/>
    </xf>
    <xf numFmtId="165" fontId="69" fillId="0" borderId="16" xfId="49" applyNumberFormat="1" applyFont="1" applyBorder="1" applyAlignment="1">
      <alignment horizontal="center" vertical="center" wrapText="1"/>
    </xf>
    <xf numFmtId="165" fontId="66" fillId="0" borderId="27" xfId="56" applyNumberFormat="1" applyFont="1" applyBorder="1" applyAlignment="1">
      <alignment horizontal="center" vertical="center"/>
    </xf>
    <xf numFmtId="1" fontId="69" fillId="27" borderId="17" xfId="56" applyNumberFormat="1" applyFont="1" applyFill="1" applyBorder="1" applyAlignment="1">
      <alignment horizontal="center" vertical="center"/>
    </xf>
    <xf numFmtId="165" fontId="66" fillId="0" borderId="17" xfId="56" applyNumberFormat="1" applyFont="1" applyBorder="1" applyAlignment="1">
      <alignment horizontal="center" vertical="center"/>
    </xf>
    <xf numFmtId="165" fontId="66" fillId="0" borderId="16" xfId="56" applyNumberFormat="1" applyFont="1" applyFill="1" applyBorder="1" applyAlignment="1">
      <alignment horizontal="center" vertical="center"/>
    </xf>
    <xf numFmtId="1" fontId="69" fillId="30" borderId="20" xfId="56" applyNumberFormat="1" applyFont="1" applyFill="1" applyBorder="1" applyAlignment="1">
      <alignment horizontal="center" vertical="center"/>
    </xf>
    <xf numFmtId="0" fontId="47" fillId="28" borderId="20" xfId="58" applyFont="1" applyFill="1" applyBorder="1" applyAlignment="1">
      <alignment horizontal="left" vertical="center"/>
    </xf>
    <xf numFmtId="1" fontId="46" fillId="28" borderId="33" xfId="52" applyNumberFormat="1" applyFont="1" applyFill="1" applyBorder="1" applyAlignment="1">
      <alignment horizontal="center" vertical="center"/>
    </xf>
    <xf numFmtId="0" fontId="47" fillId="28" borderId="45" xfId="58" applyFont="1" applyFill="1" applyBorder="1" applyAlignment="1">
      <alignment horizontal="center" vertical="center"/>
    </xf>
    <xf numFmtId="0" fontId="47" fillId="28" borderId="45" xfId="58" applyFont="1" applyFill="1" applyBorder="1" applyAlignment="1">
      <alignment horizontal="left" vertical="center" wrapText="1"/>
    </xf>
    <xf numFmtId="0" fontId="46" fillId="28" borderId="45" xfId="52" applyFont="1" applyFill="1" applyBorder="1" applyAlignment="1">
      <alignment horizontal="center" vertical="center"/>
    </xf>
    <xf numFmtId="0" fontId="46" fillId="28" borderId="52" xfId="52" applyFont="1" applyFill="1" applyBorder="1" applyAlignment="1">
      <alignment horizontal="center" vertical="center"/>
    </xf>
    <xf numFmtId="0" fontId="51" fillId="28" borderId="43" xfId="52" applyFont="1" applyFill="1" applyBorder="1" applyAlignment="1">
      <alignment horizontal="left" vertical="center"/>
    </xf>
    <xf numFmtId="165" fontId="65" fillId="37" borderId="45" xfId="52" applyNumberFormat="1" applyFont="1" applyFill="1" applyBorder="1" applyAlignment="1">
      <alignment horizontal="center" vertical="center"/>
    </xf>
    <xf numFmtId="1" fontId="46" fillId="28" borderId="44" xfId="52" applyNumberFormat="1" applyFont="1" applyFill="1" applyBorder="1" applyAlignment="1">
      <alignment horizontal="center" vertical="center"/>
    </xf>
    <xf numFmtId="2" fontId="46" fillId="28" borderId="45" xfId="52" applyNumberFormat="1" applyFont="1" applyFill="1" applyBorder="1" applyAlignment="1">
      <alignment horizontal="center" vertical="center"/>
    </xf>
    <xf numFmtId="165" fontId="46" fillId="28" borderId="44" xfId="52" applyNumberFormat="1" applyFont="1" applyFill="1" applyBorder="1" applyAlignment="1">
      <alignment horizontal="center" vertical="center"/>
    </xf>
    <xf numFmtId="165" fontId="65" fillId="37" borderId="43" xfId="52" applyNumberFormat="1" applyFont="1" applyFill="1" applyBorder="1" applyAlignment="1">
      <alignment horizontal="center" vertical="center"/>
    </xf>
    <xf numFmtId="1" fontId="46" fillId="28" borderId="45" xfId="52" applyNumberFormat="1" applyFont="1" applyFill="1" applyBorder="1" applyAlignment="1">
      <alignment horizontal="center" vertical="center"/>
    </xf>
    <xf numFmtId="1" fontId="44" fillId="28" borderId="45" xfId="52" applyNumberFormat="1" applyFont="1" applyFill="1" applyBorder="1" applyAlignment="1">
      <alignment horizontal="center" vertical="center"/>
    </xf>
    <xf numFmtId="1" fontId="65" fillId="37" borderId="43" xfId="52" applyNumberFormat="1" applyFont="1" applyFill="1" applyBorder="1" applyAlignment="1">
      <alignment horizontal="center" vertical="center"/>
    </xf>
    <xf numFmtId="165" fontId="44" fillId="28" borderId="52" xfId="28" applyNumberFormat="1" applyFont="1" applyFill="1" applyBorder="1" applyAlignment="1">
      <alignment horizontal="center" vertical="center"/>
    </xf>
    <xf numFmtId="165" fontId="19" fillId="0" borderId="52" xfId="28" applyNumberFormat="1" applyFont="1" applyFill="1" applyBorder="1" applyAlignment="1">
      <alignment horizontal="center" vertical="center"/>
    </xf>
    <xf numFmtId="0" fontId="38" fillId="0" borderId="0" xfId="38" applyFont="1" applyFill="1" applyBorder="1" applyAlignment="1">
      <alignment horizontal="center" vertical="center"/>
    </xf>
    <xf numFmtId="0" fontId="70" fillId="0" borderId="11" xfId="63" applyFont="1" applyFill="1" applyBorder="1" applyAlignment="1">
      <alignment horizontal="left" vertical="center"/>
    </xf>
    <xf numFmtId="0" fontId="71" fillId="0" borderId="11" xfId="38" applyFont="1" applyFill="1" applyBorder="1" applyAlignment="1">
      <alignment horizontal="center" vertical="center"/>
    </xf>
    <xf numFmtId="1" fontId="71" fillId="0" borderId="11" xfId="38" applyNumberFormat="1" applyFont="1" applyFill="1" applyBorder="1" applyAlignment="1">
      <alignment horizontal="center" vertical="center"/>
    </xf>
    <xf numFmtId="165" fontId="36" fillId="0" borderId="11" xfId="38" applyNumberFormat="1" applyFont="1" applyFill="1" applyBorder="1" applyAlignment="1">
      <alignment horizontal="fill" vertical="center" wrapText="1"/>
    </xf>
    <xf numFmtId="1" fontId="36" fillId="0" borderId="11" xfId="38" applyNumberFormat="1" applyFont="1" applyFill="1" applyBorder="1" applyAlignment="1">
      <alignment horizontal="fill" vertical="center"/>
    </xf>
    <xf numFmtId="1" fontId="36" fillId="0" borderId="11" xfId="38" applyNumberFormat="1" applyFont="1" applyFill="1" applyBorder="1" applyAlignment="1">
      <alignment horizontal="fill" vertical="center" wrapText="1"/>
    </xf>
    <xf numFmtId="2" fontId="36" fillId="0" borderId="11" xfId="38" applyNumberFormat="1" applyFont="1" applyFill="1" applyBorder="1" applyAlignment="1">
      <alignment horizontal="fill" vertical="center" wrapText="1"/>
    </xf>
    <xf numFmtId="2" fontId="71" fillId="0" borderId="11" xfId="38" applyNumberFormat="1" applyFont="1" applyFill="1" applyBorder="1" applyAlignment="1">
      <alignment horizontal="fill" vertical="center" wrapText="1"/>
    </xf>
    <xf numFmtId="0" fontId="19" fillId="0" borderId="18" xfId="50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fill" vertical="center"/>
    </xf>
    <xf numFmtId="2" fontId="43" fillId="28" borderId="22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fill" vertical="center"/>
    </xf>
    <xf numFmtId="2" fontId="44" fillId="0" borderId="43" xfId="0" applyNumberFormat="1" applyFont="1" applyFill="1" applyBorder="1" applyAlignment="1">
      <alignment horizontal="center" vertical="center"/>
    </xf>
    <xf numFmtId="0" fontId="3" fillId="0" borderId="0" xfId="67" applyAlignment="1">
      <alignment horizontal="center"/>
    </xf>
    <xf numFmtId="0" fontId="14" fillId="0" borderId="0" xfId="67" applyFont="1" applyAlignment="1" applyProtection="1">
      <alignment horizontal="left"/>
    </xf>
    <xf numFmtId="49" fontId="18" fillId="0" borderId="0" xfId="67" applyNumberFormat="1" applyFont="1" applyFill="1" applyBorder="1" applyAlignment="1" applyProtection="1">
      <alignment horizontal="center"/>
    </xf>
    <xf numFmtId="49" fontId="14" fillId="32" borderId="0" xfId="67" applyNumberFormat="1" applyFont="1" applyFill="1" applyBorder="1" applyAlignment="1" applyProtection="1">
      <alignment horizontal="center"/>
    </xf>
    <xf numFmtId="49" fontId="14" fillId="33" borderId="0" xfId="67" applyNumberFormat="1" applyFont="1" applyFill="1" applyBorder="1" applyAlignment="1" applyProtection="1">
      <alignment horizontal="center"/>
    </xf>
    <xf numFmtId="49" fontId="14" fillId="33" borderId="0" xfId="67" applyNumberFormat="1" applyFont="1" applyFill="1" applyBorder="1" applyAlignment="1">
      <alignment horizontal="center"/>
    </xf>
    <xf numFmtId="49" fontId="14" fillId="0" borderId="0" xfId="67" applyNumberFormat="1" applyFont="1" applyBorder="1" applyAlignment="1" applyProtection="1">
      <alignment horizontal="center"/>
    </xf>
    <xf numFmtId="49" fontId="14" fillId="34" borderId="0" xfId="69" applyNumberFormat="1" applyFont="1" applyFill="1" applyBorder="1" applyAlignment="1" applyProtection="1">
      <alignment horizontal="center"/>
    </xf>
    <xf numFmtId="49" fontId="14" fillId="35" borderId="0" xfId="69" applyNumberFormat="1" applyFont="1" applyFill="1" applyBorder="1" applyAlignment="1" applyProtection="1">
      <alignment horizontal="center"/>
    </xf>
    <xf numFmtId="0" fontId="18" fillId="0" borderId="0" xfId="69" applyFont="1" applyAlignment="1" applyProtection="1">
      <alignment horizontal="center"/>
    </xf>
    <xf numFmtId="0" fontId="3" fillId="0" borderId="0" xfId="67"/>
    <xf numFmtId="49" fontId="18" fillId="0" borderId="0" xfId="69" applyNumberFormat="1" applyFont="1" applyFill="1" applyBorder="1" applyAlignment="1" applyProtection="1">
      <alignment horizontal="center"/>
    </xf>
    <xf numFmtId="49" fontId="14" fillId="32" borderId="0" xfId="69" applyNumberFormat="1" applyFont="1" applyFill="1" applyBorder="1" applyAlignment="1" applyProtection="1">
      <alignment horizontal="center"/>
    </xf>
    <xf numFmtId="49" fontId="14" fillId="33" borderId="0" xfId="69" applyNumberFormat="1" applyFont="1" applyFill="1" applyBorder="1" applyAlignment="1" applyProtection="1">
      <alignment horizontal="center"/>
    </xf>
    <xf numFmtId="49" fontId="14" fillId="33" borderId="0" xfId="69" applyNumberFormat="1" applyFont="1" applyFill="1" applyBorder="1" applyAlignment="1">
      <alignment horizontal="center"/>
    </xf>
    <xf numFmtId="49" fontId="14" fillId="0" borderId="0" xfId="69" applyNumberFormat="1" applyFont="1" applyBorder="1" applyAlignment="1" applyProtection="1">
      <alignment horizontal="center"/>
    </xf>
    <xf numFmtId="0" fontId="14" fillId="0" borderId="0" xfId="67" applyFont="1" applyBorder="1" applyAlignment="1">
      <alignment horizontal="center"/>
    </xf>
    <xf numFmtId="49" fontId="14" fillId="0" borderId="0" xfId="67" applyNumberFormat="1" applyFont="1" applyFill="1" applyBorder="1" applyAlignment="1" applyProtection="1">
      <alignment horizontal="center"/>
    </xf>
    <xf numFmtId="0" fontId="15" fillId="38" borderId="0" xfId="69" applyFont="1" applyFill="1" applyAlignment="1" applyProtection="1">
      <alignment horizontal="left"/>
    </xf>
    <xf numFmtId="0" fontId="41" fillId="38" borderId="0" xfId="69" applyFont="1" applyFill="1" applyAlignment="1" applyProtection="1">
      <alignment horizontal="left"/>
    </xf>
    <xf numFmtId="49" fontId="14" fillId="38" borderId="0" xfId="69" applyNumberFormat="1" applyFont="1" applyFill="1" applyBorder="1" applyAlignment="1" applyProtection="1">
      <alignment horizontal="center"/>
    </xf>
    <xf numFmtId="0" fontId="14" fillId="38" borderId="0" xfId="69" applyFont="1" applyFill="1" applyBorder="1" applyAlignment="1">
      <alignment horizontal="center"/>
    </xf>
    <xf numFmtId="0" fontId="14" fillId="0" borderId="0" xfId="69" applyFont="1" applyAlignment="1" applyProtection="1">
      <alignment horizontal="left"/>
    </xf>
    <xf numFmtId="0" fontId="3" fillId="0" borderId="0" xfId="67" applyAlignment="1" applyProtection="1">
      <alignment horizontal="center"/>
    </xf>
    <xf numFmtId="0" fontId="3" fillId="0" borderId="0" xfId="67" applyFill="1" applyAlignment="1">
      <alignment horizontal="center"/>
    </xf>
    <xf numFmtId="0" fontId="14" fillId="0" borderId="0" xfId="69" applyFont="1" applyFill="1" applyAlignment="1" applyProtection="1">
      <alignment horizontal="left"/>
    </xf>
    <xf numFmtId="0" fontId="18" fillId="0" borderId="0" xfId="69" applyFont="1" applyFill="1" applyAlignment="1" applyProtection="1">
      <alignment horizontal="center"/>
    </xf>
    <xf numFmtId="0" fontId="3" fillId="0" borderId="0" xfId="67" applyFill="1" applyAlignment="1" applyProtection="1">
      <alignment horizontal="center"/>
    </xf>
    <xf numFmtId="0" fontId="3" fillId="0" borderId="0" xfId="67" applyFill="1"/>
    <xf numFmtId="0" fontId="14" fillId="0" borderId="46" xfId="69" applyFont="1" applyBorder="1" applyAlignment="1" applyProtection="1">
      <alignment horizontal="left"/>
    </xf>
    <xf numFmtId="49" fontId="18" fillId="0" borderId="46" xfId="69" applyNumberFormat="1" applyFont="1" applyFill="1" applyBorder="1" applyAlignment="1" applyProtection="1">
      <alignment horizontal="center"/>
    </xf>
    <xf numFmtId="49" fontId="14" fillId="32" borderId="46" xfId="69" applyNumberFormat="1" applyFont="1" applyFill="1" applyBorder="1" applyAlignment="1" applyProtection="1">
      <alignment horizontal="left"/>
    </xf>
    <xf numFmtId="49" fontId="14" fillId="32" borderId="46" xfId="69" applyNumberFormat="1" applyFont="1" applyFill="1" applyBorder="1" applyAlignment="1" applyProtection="1">
      <alignment horizontal="center"/>
    </xf>
    <xf numFmtId="49" fontId="14" fillId="33" borderId="46" xfId="69" applyNumberFormat="1" applyFont="1" applyFill="1" applyBorder="1" applyAlignment="1" applyProtection="1">
      <alignment horizontal="center"/>
    </xf>
    <xf numFmtId="49" fontId="14" fillId="33" borderId="46" xfId="69" applyNumberFormat="1" applyFont="1" applyFill="1" applyBorder="1" applyAlignment="1">
      <alignment horizontal="center"/>
    </xf>
    <xf numFmtId="49" fontId="14" fillId="0" borderId="46" xfId="69" applyNumberFormat="1" applyFont="1" applyBorder="1" applyAlignment="1" applyProtection="1">
      <alignment horizontal="center"/>
    </xf>
    <xf numFmtId="49" fontId="14" fillId="34" borderId="46" xfId="69" applyNumberFormat="1" applyFont="1" applyFill="1" applyBorder="1" applyAlignment="1" applyProtection="1">
      <alignment horizontal="center"/>
    </xf>
    <xf numFmtId="49" fontId="14" fillId="35" borderId="46" xfId="69" applyNumberFormat="1" applyFont="1" applyFill="1" applyBorder="1" applyAlignment="1" applyProtection="1">
      <alignment horizontal="center"/>
    </xf>
    <xf numFmtId="0" fontId="18" fillId="0" borderId="46" xfId="69" applyFont="1" applyBorder="1" applyAlignment="1" applyProtection="1">
      <alignment horizontal="center"/>
    </xf>
    <xf numFmtId="0" fontId="13" fillId="0" borderId="0" xfId="69" applyFont="1"/>
    <xf numFmtId="0" fontId="14" fillId="0" borderId="0" xfId="69" applyFont="1"/>
    <xf numFmtId="0" fontId="13" fillId="0" borderId="0" xfId="69" applyFont="1" applyAlignment="1" applyProtection="1">
      <alignment horizontal="left"/>
    </xf>
    <xf numFmtId="0" fontId="42" fillId="0" borderId="11" xfId="70" applyFont="1" applyFill="1" applyBorder="1" applyAlignment="1">
      <alignment horizontal="left" vertical="center"/>
    </xf>
    <xf numFmtId="1" fontId="42" fillId="39" borderId="14" xfId="28" applyNumberFormat="1" applyFont="1" applyFill="1" applyBorder="1" applyAlignment="1">
      <alignment horizontal="center" vertical="center"/>
    </xf>
    <xf numFmtId="1" fontId="44" fillId="39" borderId="20" xfId="52" applyNumberFormat="1" applyFont="1" applyFill="1" applyBorder="1" applyAlignment="1">
      <alignment horizontal="center" vertical="center"/>
    </xf>
    <xf numFmtId="1" fontId="46" fillId="0" borderId="30" xfId="52" applyNumberFormat="1" applyFont="1" applyFill="1" applyBorder="1" applyAlignment="1">
      <alignment horizontal="center" vertical="center"/>
    </xf>
    <xf numFmtId="0" fontId="46" fillId="0" borderId="19" xfId="52" applyFont="1" applyFill="1" applyBorder="1" applyAlignment="1">
      <alignment horizontal="center" vertical="center"/>
    </xf>
    <xf numFmtId="2" fontId="46" fillId="28" borderId="12" xfId="68" applyNumberFormat="1" applyFont="1" applyFill="1" applyBorder="1" applyAlignment="1">
      <alignment horizontal="right"/>
    </xf>
    <xf numFmtId="2" fontId="46" fillId="28" borderId="12" xfId="67" applyNumberFormat="1" applyFont="1" applyFill="1" applyBorder="1" applyAlignment="1">
      <alignment horizontal="right"/>
    </xf>
    <xf numFmtId="0" fontId="46" fillId="28" borderId="12" xfId="67" applyFont="1" applyFill="1" applyBorder="1" applyAlignment="1">
      <alignment horizontal="right"/>
    </xf>
    <xf numFmtId="2" fontId="44" fillId="28" borderId="12" xfId="68" applyNumberFormat="1" applyFont="1" applyFill="1" applyBorder="1" applyAlignment="1">
      <alignment horizontal="right"/>
    </xf>
    <xf numFmtId="2" fontId="44" fillId="0" borderId="12" xfId="42" applyNumberFormat="1" applyFont="1" applyFill="1" applyBorder="1" applyAlignment="1">
      <alignment horizontal="right"/>
    </xf>
    <xf numFmtId="2" fontId="44" fillId="0" borderId="12" xfId="0" applyNumberFormat="1" applyFont="1" applyFill="1" applyBorder="1" applyAlignment="1">
      <alignment horizontal="right"/>
    </xf>
    <xf numFmtId="2" fontId="72" fillId="0" borderId="12" xfId="0" applyNumberFormat="1" applyFont="1" applyFill="1" applyBorder="1" applyAlignment="1">
      <alignment horizontal="right"/>
    </xf>
    <xf numFmtId="2" fontId="72" fillId="0" borderId="12" xfId="42" applyNumberFormat="1" applyFont="1" applyFill="1" applyBorder="1" applyAlignment="1">
      <alignment horizontal="right"/>
    </xf>
    <xf numFmtId="2" fontId="46" fillId="28" borderId="19" xfId="68" applyNumberFormat="1" applyFont="1" applyFill="1" applyBorder="1" applyAlignment="1">
      <alignment horizontal="right"/>
    </xf>
    <xf numFmtId="2" fontId="46" fillId="28" borderId="19" xfId="67" applyNumberFormat="1" applyFont="1" applyFill="1" applyBorder="1" applyAlignment="1">
      <alignment horizontal="right"/>
    </xf>
    <xf numFmtId="0" fontId="46" fillId="28" borderId="19" xfId="67" applyFont="1" applyFill="1" applyBorder="1" applyAlignment="1">
      <alignment horizontal="right"/>
    </xf>
    <xf numFmtId="2" fontId="44" fillId="28" borderId="19" xfId="67" applyNumberFormat="1" applyFont="1" applyFill="1" applyBorder="1" applyAlignment="1">
      <alignment horizontal="right"/>
    </xf>
    <xf numFmtId="2" fontId="44" fillId="0" borderId="19" xfId="42" applyNumberFormat="1" applyFont="1" applyFill="1" applyBorder="1" applyAlignment="1">
      <alignment horizontal="right"/>
    </xf>
    <xf numFmtId="2" fontId="44" fillId="0" borderId="19" xfId="0" applyNumberFormat="1" applyFont="1" applyFill="1" applyBorder="1" applyAlignment="1">
      <alignment horizontal="right"/>
    </xf>
    <xf numFmtId="2" fontId="72" fillId="0" borderId="19" xfId="0" applyNumberFormat="1" applyFont="1" applyFill="1" applyBorder="1" applyAlignment="1">
      <alignment horizontal="right"/>
    </xf>
    <xf numFmtId="0" fontId="38" fillId="0" borderId="10" xfId="38" applyFont="1" applyFill="1" applyBorder="1" applyAlignment="1">
      <alignment horizontal="center" vertical="center"/>
    </xf>
    <xf numFmtId="2" fontId="46" fillId="28" borderId="20" xfId="68" applyNumberFormat="1" applyFont="1" applyFill="1" applyBorder="1" applyAlignment="1">
      <alignment horizontal="right"/>
    </xf>
    <xf numFmtId="2" fontId="46" fillId="28" borderId="20" xfId="67" applyNumberFormat="1" applyFont="1" applyFill="1" applyBorder="1" applyAlignment="1">
      <alignment horizontal="right"/>
    </xf>
    <xf numFmtId="0" fontId="46" fillId="28" borderId="20" xfId="67" applyFont="1" applyFill="1" applyBorder="1" applyAlignment="1">
      <alignment horizontal="right"/>
    </xf>
    <xf numFmtId="2" fontId="46" fillId="28" borderId="27" xfId="68" applyNumberFormat="1" applyFont="1" applyFill="1" applyBorder="1" applyAlignment="1">
      <alignment horizontal="right"/>
    </xf>
    <xf numFmtId="2" fontId="46" fillId="28" borderId="17" xfId="68" applyNumberFormat="1" applyFont="1" applyFill="1" applyBorder="1" applyAlignment="1">
      <alignment horizontal="right"/>
    </xf>
    <xf numFmtId="2" fontId="46" fillId="28" borderId="16" xfId="68" applyNumberFormat="1" applyFont="1" applyFill="1" applyBorder="1" applyAlignment="1">
      <alignment horizontal="right"/>
    </xf>
    <xf numFmtId="2" fontId="44" fillId="0" borderId="27" xfId="42" applyNumberFormat="1" applyFont="1" applyFill="1" applyBorder="1" applyAlignment="1">
      <alignment horizontal="right"/>
    </xf>
    <xf numFmtId="2" fontId="44" fillId="0" borderId="17" xfId="42" applyNumberFormat="1" applyFont="1" applyFill="1" applyBorder="1" applyAlignment="1">
      <alignment horizontal="right"/>
    </xf>
    <xf numFmtId="2" fontId="46" fillId="28" borderId="43" xfId="68" applyNumberFormat="1" applyFont="1" applyFill="1" applyBorder="1" applyAlignment="1">
      <alignment horizontal="right"/>
    </xf>
    <xf numFmtId="2" fontId="46" fillId="28" borderId="28" xfId="68" applyNumberFormat="1" applyFont="1" applyFill="1" applyBorder="1" applyAlignment="1">
      <alignment horizontal="right"/>
    </xf>
    <xf numFmtId="2" fontId="46" fillId="28" borderId="33" xfId="68" applyNumberFormat="1" applyFont="1" applyFill="1" applyBorder="1" applyAlignment="1">
      <alignment horizontal="right"/>
    </xf>
    <xf numFmtId="2" fontId="44" fillId="0" borderId="30" xfId="42" applyNumberFormat="1" applyFont="1" applyFill="1" applyBorder="1" applyAlignment="1">
      <alignment horizontal="right"/>
    </xf>
    <xf numFmtId="2" fontId="44" fillId="0" borderId="28" xfId="42" applyNumberFormat="1" applyFont="1" applyFill="1" applyBorder="1" applyAlignment="1">
      <alignment horizontal="right"/>
    </xf>
    <xf numFmtId="2" fontId="46" fillId="28" borderId="43" xfId="67" applyNumberFormat="1" applyFont="1" applyFill="1" applyBorder="1" applyAlignment="1">
      <alignment horizontal="right"/>
    </xf>
    <xf numFmtId="2" fontId="46" fillId="28" borderId="28" xfId="67" applyNumberFormat="1" applyFont="1" applyFill="1" applyBorder="1" applyAlignment="1">
      <alignment horizontal="right"/>
    </xf>
    <xf numFmtId="2" fontId="46" fillId="28" borderId="33" xfId="67" applyNumberFormat="1" applyFont="1" applyFill="1" applyBorder="1" applyAlignment="1">
      <alignment horizontal="right"/>
    </xf>
    <xf numFmtId="2" fontId="44" fillId="0" borderId="30" xfId="0" applyNumberFormat="1" applyFont="1" applyFill="1" applyBorder="1" applyAlignment="1">
      <alignment horizontal="right"/>
    </xf>
    <xf numFmtId="2" fontId="44" fillId="0" borderId="28" xfId="0" applyNumberFormat="1" applyFont="1" applyFill="1" applyBorder="1" applyAlignment="1">
      <alignment horizontal="right"/>
    </xf>
    <xf numFmtId="165" fontId="46" fillId="0" borderId="47" xfId="52" applyNumberFormat="1" applyFont="1" applyFill="1" applyBorder="1" applyAlignment="1">
      <alignment horizontal="center" vertical="center"/>
    </xf>
    <xf numFmtId="1" fontId="46" fillId="0" borderId="62" xfId="52" applyNumberFormat="1" applyFont="1" applyFill="1" applyBorder="1" applyAlignment="1">
      <alignment horizontal="center" vertical="center"/>
    </xf>
    <xf numFmtId="2" fontId="14" fillId="0" borderId="11" xfId="38" applyNumberFormat="1" applyFont="1" applyFill="1" applyBorder="1" applyAlignment="1">
      <alignment vertical="top"/>
    </xf>
    <xf numFmtId="166" fontId="15" fillId="0" borderId="18" xfId="71" applyFont="1" applyFill="1" applyBorder="1" applyAlignment="1" applyProtection="1">
      <alignment vertical="center"/>
    </xf>
    <xf numFmtId="166" fontId="53" fillId="0" borderId="0" xfId="71"/>
    <xf numFmtId="49" fontId="75" fillId="39" borderId="0" xfId="71" applyNumberFormat="1" applyFont="1" applyFill="1"/>
    <xf numFmtId="166" fontId="53" fillId="0" borderId="46" xfId="71" applyBorder="1"/>
    <xf numFmtId="166" fontId="53" fillId="0" borderId="0" xfId="71" applyAlignment="1">
      <alignment horizontal="right"/>
    </xf>
    <xf numFmtId="0" fontId="1" fillId="0" borderId="0" xfId="67" applyFont="1" applyAlignment="1" applyProtection="1">
      <alignment horizontal="left"/>
    </xf>
    <xf numFmtId="165" fontId="19" fillId="0" borderId="43" xfId="28" applyNumberFormat="1" applyFont="1" applyFill="1" applyBorder="1" applyAlignment="1">
      <alignment horizontal="center" vertical="center"/>
    </xf>
    <xf numFmtId="165" fontId="19" fillId="0" borderId="45" xfId="28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28" borderId="18" xfId="0" applyFont="1" applyFill="1" applyBorder="1" applyAlignment="1">
      <alignment horizontal="center" vertical="center"/>
    </xf>
    <xf numFmtId="2" fontId="15" fillId="28" borderId="29" xfId="0" applyNumberFormat="1" applyFont="1" applyFill="1" applyBorder="1" applyAlignment="1">
      <alignment horizontal="center" vertical="center" wrapText="1"/>
    </xf>
    <xf numFmtId="2" fontId="15" fillId="28" borderId="15" xfId="0" applyNumberFormat="1" applyFont="1" applyFill="1" applyBorder="1" applyAlignment="1">
      <alignment horizontal="center" vertical="center" wrapText="1"/>
    </xf>
    <xf numFmtId="2" fontId="15" fillId="28" borderId="50" xfId="0" applyNumberFormat="1" applyFont="1" applyFill="1" applyBorder="1" applyAlignment="1">
      <alignment horizontal="center" vertical="center" wrapText="1"/>
    </xf>
    <xf numFmtId="2" fontId="18" fillId="28" borderId="29" xfId="0" applyNumberFormat="1" applyFont="1" applyFill="1" applyBorder="1" applyAlignment="1">
      <alignment horizontal="center" vertical="center" wrapText="1"/>
    </xf>
    <xf numFmtId="2" fontId="18" fillId="28" borderId="15" xfId="0" applyNumberFormat="1" applyFont="1" applyFill="1" applyBorder="1" applyAlignment="1">
      <alignment horizontal="center" vertical="center" wrapText="1"/>
    </xf>
    <xf numFmtId="2" fontId="18" fillId="28" borderId="16" xfId="0" applyNumberFormat="1" applyFont="1" applyFill="1" applyBorder="1" applyAlignment="1">
      <alignment horizontal="center" vertical="center" wrapText="1"/>
    </xf>
    <xf numFmtId="165" fontId="18" fillId="28" borderId="15" xfId="0" applyNumberFormat="1" applyFont="1" applyFill="1" applyBorder="1" applyAlignment="1">
      <alignment horizontal="center" vertical="center" wrapText="1"/>
    </xf>
    <xf numFmtId="165" fontId="18" fillId="28" borderId="16" xfId="0" applyNumberFormat="1" applyFont="1" applyFill="1" applyBorder="1" applyAlignment="1">
      <alignment horizontal="center" vertical="center" wrapText="1"/>
    </xf>
    <xf numFmtId="2" fontId="18" fillId="28" borderId="56" xfId="0" applyNumberFormat="1" applyFont="1" applyFill="1" applyBorder="1" applyAlignment="1">
      <alignment horizontal="center" vertical="center" wrapText="1"/>
    </xf>
    <xf numFmtId="0" fontId="49" fillId="0" borderId="0" xfId="53" applyFont="1" applyFill="1" applyAlignment="1">
      <alignment horizontal="center" vertical="center"/>
    </xf>
    <xf numFmtId="0" fontId="47" fillId="0" borderId="45" xfId="58" applyFont="1" applyFill="1" applyBorder="1" applyAlignment="1">
      <alignment horizontal="center" vertical="center"/>
    </xf>
    <xf numFmtId="0" fontId="47" fillId="0" borderId="45" xfId="58" applyFont="1" applyFill="1" applyBorder="1" applyAlignment="1">
      <alignment horizontal="center" vertical="center" wrapText="1"/>
    </xf>
    <xf numFmtId="0" fontId="47" fillId="0" borderId="45" xfId="52" applyFont="1" applyFill="1" applyBorder="1" applyAlignment="1">
      <alignment horizontal="center" vertical="center"/>
    </xf>
    <xf numFmtId="0" fontId="47" fillId="0" borderId="52" xfId="52" applyFont="1" applyFill="1" applyBorder="1" applyAlignment="1">
      <alignment horizontal="center" vertical="center"/>
    </xf>
    <xf numFmtId="0" fontId="47" fillId="0" borderId="43" xfId="52" applyFont="1" applyFill="1" applyBorder="1" applyAlignment="1">
      <alignment horizontal="left" vertical="center"/>
    </xf>
    <xf numFmtId="165" fontId="47" fillId="0" borderId="45" xfId="52" applyNumberFormat="1" applyFont="1" applyFill="1" applyBorder="1" applyAlignment="1">
      <alignment horizontal="center" vertical="center"/>
    </xf>
    <xf numFmtId="1" fontId="47" fillId="0" borderId="44" xfId="52" applyNumberFormat="1" applyFont="1" applyFill="1" applyBorder="1" applyAlignment="1">
      <alignment horizontal="center" vertical="center"/>
    </xf>
    <xf numFmtId="165" fontId="47" fillId="0" borderId="45" xfId="53" applyNumberFormat="1" applyFont="1" applyFill="1" applyBorder="1" applyAlignment="1">
      <alignment horizontal="center" vertical="center"/>
    </xf>
    <xf numFmtId="2" fontId="47" fillId="0" borderId="45" xfId="52" applyNumberFormat="1" applyFont="1" applyFill="1" applyBorder="1" applyAlignment="1">
      <alignment horizontal="center" vertical="center"/>
    </xf>
    <xf numFmtId="165" fontId="47" fillId="0" borderId="44" xfId="52" applyNumberFormat="1" applyFont="1" applyFill="1" applyBorder="1" applyAlignment="1">
      <alignment horizontal="center" vertical="center"/>
    </xf>
    <xf numFmtId="165" fontId="47" fillId="0" borderId="43" xfId="52" applyNumberFormat="1" applyFont="1" applyFill="1" applyBorder="1" applyAlignment="1">
      <alignment horizontal="center" vertical="center"/>
    </xf>
    <xf numFmtId="1" fontId="19" fillId="0" borderId="45" xfId="52" applyNumberFormat="1" applyFont="1" applyFill="1" applyBorder="1" applyAlignment="1">
      <alignment horizontal="center" vertical="center"/>
    </xf>
    <xf numFmtId="165" fontId="19" fillId="0" borderId="44" xfId="52" applyNumberFormat="1" applyFont="1" applyFill="1" applyBorder="1" applyAlignment="1">
      <alignment horizontal="center" vertical="center"/>
    </xf>
    <xf numFmtId="1" fontId="47" fillId="0" borderId="43" xfId="52" applyNumberFormat="1" applyFont="1" applyFill="1" applyBorder="1" applyAlignment="1">
      <alignment horizontal="center" vertical="center"/>
    </xf>
    <xf numFmtId="1" fontId="47" fillId="0" borderId="45" xfId="52" applyNumberFormat="1" applyFont="1" applyFill="1" applyBorder="1" applyAlignment="1">
      <alignment horizontal="center" vertical="center"/>
    </xf>
    <xf numFmtId="2" fontId="47" fillId="0" borderId="0" xfId="66" applyNumberFormat="1" applyFont="1" applyFill="1" applyAlignment="1">
      <alignment horizontal="center" vertical="center"/>
    </xf>
    <xf numFmtId="2" fontId="47" fillId="0" borderId="49" xfId="66" applyNumberFormat="1" applyFont="1" applyFill="1" applyBorder="1" applyAlignment="1">
      <alignment horizontal="center" vertical="center"/>
    </xf>
    <xf numFmtId="2" fontId="47" fillId="0" borderId="70" xfId="66" applyNumberFormat="1" applyFont="1" applyFill="1" applyBorder="1" applyAlignment="1">
      <alignment horizontal="center" vertical="center"/>
    </xf>
    <xf numFmtId="2" fontId="47" fillId="0" borderId="0" xfId="65" applyNumberFormat="1" applyFont="1" applyFill="1" applyBorder="1" applyAlignment="1">
      <alignment horizontal="center" vertical="center"/>
    </xf>
    <xf numFmtId="0" fontId="47" fillId="0" borderId="0" xfId="65" applyFont="1" applyFill="1" applyBorder="1" applyAlignment="1">
      <alignment horizontal="center" vertical="center"/>
    </xf>
    <xf numFmtId="2" fontId="19" fillId="0" borderId="70" xfId="65" applyNumberFormat="1" applyFont="1" applyFill="1" applyBorder="1" applyAlignment="1">
      <alignment horizontal="center" vertical="center"/>
    </xf>
    <xf numFmtId="0" fontId="47" fillId="0" borderId="19" xfId="58" applyFont="1" applyFill="1" applyBorder="1" applyAlignment="1">
      <alignment horizontal="center" vertical="center" wrapText="1"/>
    </xf>
    <xf numFmtId="0" fontId="47" fillId="0" borderId="27" xfId="52" applyFont="1" applyFill="1" applyBorder="1" applyAlignment="1">
      <alignment horizontal="center" vertical="center"/>
    </xf>
    <xf numFmtId="0" fontId="40" fillId="0" borderId="30" xfId="52" applyFont="1" applyFill="1" applyBorder="1" applyAlignment="1">
      <alignment horizontal="left" vertical="center"/>
    </xf>
    <xf numFmtId="165" fontId="47" fillId="0" borderId="36" xfId="52" applyNumberFormat="1" applyFont="1" applyFill="1" applyBorder="1" applyAlignment="1">
      <alignment horizontal="center" vertical="center"/>
    </xf>
    <xf numFmtId="2" fontId="19" fillId="0" borderId="0" xfId="66" applyNumberFormat="1" applyFont="1" applyFill="1" applyAlignment="1">
      <alignment horizontal="center" vertical="center"/>
    </xf>
    <xf numFmtId="2" fontId="47" fillId="0" borderId="0" xfId="66" applyNumberFormat="1" applyFont="1" applyFill="1" applyBorder="1" applyAlignment="1">
      <alignment horizontal="center" vertical="center"/>
    </xf>
    <xf numFmtId="2" fontId="47" fillId="0" borderId="70" xfId="65" applyNumberFormat="1" applyFont="1" applyFill="1" applyBorder="1" applyAlignment="1">
      <alignment horizontal="center" vertical="center"/>
    </xf>
    <xf numFmtId="0" fontId="47" fillId="0" borderId="12" xfId="58" applyFont="1" applyFill="1" applyBorder="1" applyAlignment="1">
      <alignment horizontal="center" vertical="center" wrapText="1"/>
    </xf>
    <xf numFmtId="0" fontId="47" fillId="0" borderId="28" xfId="52" applyFont="1" applyFill="1" applyBorder="1" applyAlignment="1">
      <alignment horizontal="left" vertical="center"/>
    </xf>
    <xf numFmtId="165" fontId="47" fillId="0" borderId="37" xfId="52" applyNumberFormat="1" applyFont="1" applyFill="1" applyBorder="1" applyAlignment="1">
      <alignment horizontal="center" vertical="center"/>
    </xf>
    <xf numFmtId="165" fontId="47" fillId="0" borderId="52" xfId="52" applyNumberFormat="1" applyFont="1" applyFill="1" applyBorder="1" applyAlignment="1">
      <alignment horizontal="center" vertical="center"/>
    </xf>
    <xf numFmtId="165" fontId="47" fillId="0" borderId="69" xfId="52" applyNumberFormat="1" applyFont="1" applyFill="1" applyBorder="1" applyAlignment="1">
      <alignment horizontal="center" vertical="center"/>
    </xf>
    <xf numFmtId="165" fontId="47" fillId="0" borderId="55" xfId="52" applyNumberFormat="1" applyFont="1" applyFill="1" applyBorder="1" applyAlignment="1">
      <alignment horizontal="center" vertical="center"/>
    </xf>
    <xf numFmtId="0" fontId="47" fillId="0" borderId="30" xfId="52" applyFont="1" applyFill="1" applyBorder="1" applyAlignment="1">
      <alignment horizontal="left" vertical="center"/>
    </xf>
    <xf numFmtId="165" fontId="47" fillId="0" borderId="61" xfId="52" applyNumberFormat="1" applyFont="1" applyFill="1" applyBorder="1" applyAlignment="1">
      <alignment horizontal="center" vertical="center"/>
    </xf>
    <xf numFmtId="165" fontId="47" fillId="0" borderId="62" xfId="52" applyNumberFormat="1" applyFont="1" applyFill="1" applyBorder="1" applyAlignment="1">
      <alignment horizontal="center" vertical="center"/>
    </xf>
    <xf numFmtId="2" fontId="44" fillId="0" borderId="0" xfId="42" applyNumberFormat="1" applyFont="1" applyFill="1" applyAlignment="1">
      <alignment horizontal="right" vertical="center"/>
    </xf>
    <xf numFmtId="2" fontId="44" fillId="0" borderId="49" xfId="42" applyNumberFormat="1" applyFont="1" applyFill="1" applyBorder="1" applyAlignment="1">
      <alignment horizontal="right" vertical="center"/>
    </xf>
    <xf numFmtId="2" fontId="44" fillId="0" borderId="70" xfId="42" applyNumberFormat="1" applyFont="1" applyFill="1" applyBorder="1" applyAlignment="1">
      <alignment horizontal="right" vertical="center"/>
    </xf>
    <xf numFmtId="2" fontId="44" fillId="0" borderId="0" xfId="0" applyNumberFormat="1" applyFont="1" applyFill="1" applyBorder="1" applyAlignment="1">
      <alignment horizontal="right" vertical="center"/>
    </xf>
    <xf numFmtId="2" fontId="72" fillId="0" borderId="0" xfId="0" applyNumberFormat="1" applyFont="1" applyFill="1" applyBorder="1" applyAlignment="1">
      <alignment horizontal="right" vertical="center"/>
    </xf>
    <xf numFmtId="2" fontId="44" fillId="0" borderId="70" xfId="0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horizontal="center" vertical="center"/>
    </xf>
    <xf numFmtId="2" fontId="19" fillId="0" borderId="0" xfId="65" applyNumberFormat="1" applyFont="1" applyFill="1" applyBorder="1" applyAlignment="1">
      <alignment horizontal="center" vertical="center"/>
    </xf>
    <xf numFmtId="2" fontId="47" fillId="0" borderId="10" xfId="66" applyNumberFormat="1" applyFont="1" applyFill="1" applyBorder="1" applyAlignment="1">
      <alignment horizontal="center" vertical="center"/>
    </xf>
    <xf numFmtId="2" fontId="47" fillId="0" borderId="35" xfId="66" applyNumberFormat="1" applyFont="1" applyFill="1" applyBorder="1" applyAlignment="1">
      <alignment horizontal="center" vertical="center"/>
    </xf>
    <xf numFmtId="2" fontId="19" fillId="0" borderId="10" xfId="66" applyNumberFormat="1" applyFont="1" applyFill="1" applyBorder="1" applyAlignment="1">
      <alignment horizontal="center" vertical="center"/>
    </xf>
    <xf numFmtId="2" fontId="47" fillId="0" borderId="71" xfId="66" applyNumberFormat="1" applyFont="1" applyFill="1" applyBorder="1" applyAlignment="1">
      <alignment horizontal="center" vertical="center"/>
    </xf>
    <xf numFmtId="2" fontId="47" fillId="0" borderId="10" xfId="65" applyNumberFormat="1" applyFont="1" applyFill="1" applyBorder="1" applyAlignment="1">
      <alignment horizontal="center" vertical="center"/>
    </xf>
    <xf numFmtId="0" fontId="19" fillId="0" borderId="10" xfId="65" applyFont="1" applyFill="1" applyBorder="1" applyAlignment="1">
      <alignment horizontal="center" vertical="center"/>
    </xf>
    <xf numFmtId="2" fontId="47" fillId="0" borderId="71" xfId="65" applyNumberFormat="1" applyFont="1" applyFill="1" applyBorder="1" applyAlignment="1">
      <alignment horizontal="center" vertical="center"/>
    </xf>
    <xf numFmtId="1" fontId="19" fillId="0" borderId="18" xfId="5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2" fontId="44" fillId="0" borderId="0" xfId="42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" fontId="19" fillId="0" borderId="0" xfId="50" applyNumberFormat="1" applyFont="1" applyAlignment="1">
      <alignment horizontal="center" vertical="center"/>
    </xf>
    <xf numFmtId="165" fontId="19" fillId="0" borderId="0" xfId="50" applyNumberFormat="1" applyFont="1" applyAlignment="1">
      <alignment vertical="center"/>
    </xf>
    <xf numFmtId="1" fontId="19" fillId="0" borderId="0" xfId="5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7" fillId="36" borderId="45" xfId="58" applyFont="1" applyFill="1" applyBorder="1" applyAlignment="1">
      <alignment horizontal="left" vertical="center"/>
    </xf>
    <xf numFmtId="0" fontId="47" fillId="36" borderId="19" xfId="58" applyFont="1" applyFill="1" applyBorder="1" applyAlignment="1">
      <alignment horizontal="left" vertical="center"/>
    </xf>
    <xf numFmtId="0" fontId="47" fillId="36" borderId="12" xfId="58" applyFont="1" applyFill="1" applyBorder="1" applyAlignment="1">
      <alignment horizontal="left" vertical="center"/>
    </xf>
    <xf numFmtId="1" fontId="12" fillId="28" borderId="72" xfId="72" applyNumberFormat="1" applyFont="1" applyFill="1" applyBorder="1" applyAlignment="1">
      <alignment horizontal="centerContinuous" vertical="center" wrapText="1"/>
    </xf>
    <xf numFmtId="165" fontId="12" fillId="28" borderId="11" xfId="72" applyNumberFormat="1" applyFont="1" applyFill="1" applyBorder="1" applyAlignment="1">
      <alignment horizontal="centerContinuous" vertical="center" wrapText="1"/>
    </xf>
    <xf numFmtId="165" fontId="12" fillId="28" borderId="11" xfId="72" applyNumberFormat="1" applyFont="1" applyFill="1" applyBorder="1" applyAlignment="1">
      <alignment horizontal="center" vertical="center" wrapText="1"/>
    </xf>
    <xf numFmtId="166" fontId="15" fillId="0" borderId="0" xfId="59" applyFont="1" applyBorder="1" applyAlignment="1" applyProtection="1">
      <alignment horizontal="center"/>
    </xf>
    <xf numFmtId="166" fontId="15" fillId="0" borderId="0" xfId="59" applyFont="1" applyAlignment="1" applyProtection="1">
      <alignment horizontal="center"/>
    </xf>
    <xf numFmtId="166" fontId="41" fillId="0" borderId="0" xfId="59" applyFont="1" applyAlignment="1">
      <alignment horizontal="center"/>
    </xf>
    <xf numFmtId="166" fontId="15" fillId="29" borderId="18" xfId="59" applyFont="1" applyFill="1" applyBorder="1" applyAlignment="1" applyProtection="1">
      <alignment horizontal="center"/>
    </xf>
    <xf numFmtId="166" fontId="15" fillId="29" borderId="47" xfId="59" applyFont="1" applyFill="1" applyBorder="1" applyAlignment="1" applyProtection="1">
      <alignment horizontal="center"/>
    </xf>
    <xf numFmtId="166" fontId="15" fillId="31" borderId="17" xfId="59" applyFont="1" applyFill="1" applyBorder="1" applyAlignment="1" applyProtection="1">
      <alignment horizontal="center"/>
    </xf>
    <xf numFmtId="166" fontId="15" fillId="31" borderId="18" xfId="59" applyFont="1" applyFill="1" applyBorder="1" applyAlignment="1" applyProtection="1">
      <alignment horizontal="center"/>
    </xf>
    <xf numFmtId="166" fontId="15" fillId="31" borderId="47" xfId="59" applyFont="1" applyFill="1" applyBorder="1" applyAlignment="1" applyProtection="1">
      <alignment horizontal="center"/>
    </xf>
    <xf numFmtId="166" fontId="15" fillId="0" borderId="17" xfId="59" applyFont="1" applyFill="1" applyBorder="1" applyAlignment="1" applyProtection="1">
      <alignment horizontal="center"/>
    </xf>
    <xf numFmtId="166" fontId="15" fillId="0" borderId="18" xfId="59" applyFont="1" applyFill="1" applyBorder="1" applyAlignment="1" applyProtection="1">
      <alignment horizontal="center"/>
    </xf>
    <xf numFmtId="166" fontId="15" fillId="0" borderId="47" xfId="59" applyFont="1" applyFill="1" applyBorder="1" applyAlignment="1" applyProtection="1">
      <alignment horizontal="center"/>
    </xf>
    <xf numFmtId="166" fontId="15" fillId="27" borderId="17" xfId="59" applyFont="1" applyFill="1" applyBorder="1" applyAlignment="1" applyProtection="1">
      <alignment horizontal="center"/>
    </xf>
    <xf numFmtId="166" fontId="15" fillId="27" borderId="18" xfId="59" applyFont="1" applyFill="1" applyBorder="1" applyAlignment="1" applyProtection="1">
      <alignment horizontal="center"/>
    </xf>
    <xf numFmtId="166" fontId="15" fillId="30" borderId="18" xfId="59" applyFont="1" applyFill="1" applyBorder="1" applyAlignment="1" applyProtection="1">
      <alignment horizontal="center" vertical="center"/>
    </xf>
    <xf numFmtId="0" fontId="55" fillId="0" borderId="53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0" fillId="0" borderId="5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5" fillId="0" borderId="55" xfId="0" applyFont="1" applyBorder="1" applyAlignment="1">
      <alignment horizontal="center"/>
    </xf>
    <xf numFmtId="0" fontId="55" fillId="0" borderId="53" xfId="60" applyFont="1" applyBorder="1" applyAlignment="1">
      <alignment horizontal="center"/>
    </xf>
    <xf numFmtId="0" fontId="56" fillId="0" borderId="18" xfId="60" applyFont="1" applyBorder="1" applyAlignment="1">
      <alignment horizontal="center"/>
    </xf>
    <xf numFmtId="0" fontId="56" fillId="0" borderId="47" xfId="60" applyFont="1" applyBorder="1" applyAlignment="1">
      <alignment horizontal="center"/>
    </xf>
    <xf numFmtId="0" fontId="56" fillId="0" borderId="34" xfId="60" applyFont="1" applyBorder="1" applyAlignment="1">
      <alignment horizontal="center"/>
    </xf>
    <xf numFmtId="0" fontId="56" fillId="0" borderId="17" xfId="60" applyFont="1" applyBorder="1" applyAlignment="1">
      <alignment horizontal="center"/>
    </xf>
    <xf numFmtId="0" fontId="55" fillId="0" borderId="46" xfId="60" applyFont="1" applyFill="1" applyBorder="1" applyAlignment="1">
      <alignment horizontal="center"/>
    </xf>
    <xf numFmtId="0" fontId="56" fillId="0" borderId="18" xfId="60" applyFont="1" applyFill="1" applyBorder="1" applyAlignment="1">
      <alignment horizontal="center"/>
    </xf>
    <xf numFmtId="0" fontId="56" fillId="0" borderId="47" xfId="60" applyFont="1" applyFill="1" applyBorder="1" applyAlignment="1">
      <alignment horizontal="center"/>
    </xf>
    <xf numFmtId="0" fontId="56" fillId="0" borderId="34" xfId="60" applyFont="1" applyFill="1" applyBorder="1" applyAlignment="1">
      <alignment horizontal="center"/>
    </xf>
    <xf numFmtId="0" fontId="56" fillId="0" borderId="17" xfId="60" applyFont="1" applyFill="1" applyBorder="1" applyAlignment="1">
      <alignment horizontal="center"/>
    </xf>
    <xf numFmtId="0" fontId="55" fillId="0" borderId="55" xfId="60" applyFont="1" applyBorder="1" applyAlignment="1">
      <alignment horizontal="center"/>
    </xf>
    <xf numFmtId="0" fontId="6" fillId="0" borderId="49" xfId="60" applyFill="1" applyBorder="1" applyAlignment="1">
      <alignment vertical="center" wrapText="1"/>
    </xf>
    <xf numFmtId="0" fontId="6" fillId="0" borderId="35" xfId="60" applyFill="1" applyBorder="1" applyAlignment="1">
      <alignment vertical="center" wrapText="1"/>
    </xf>
    <xf numFmtId="0" fontId="55" fillId="0" borderId="62" xfId="60" applyFont="1" applyFill="1" applyBorder="1" applyAlignment="1">
      <alignment horizontal="center"/>
    </xf>
    <xf numFmtId="0" fontId="55" fillId="0" borderId="53" xfId="60" applyFont="1" applyFill="1" applyBorder="1" applyAlignment="1">
      <alignment horizontal="center"/>
    </xf>
    <xf numFmtId="0" fontId="55" fillId="0" borderId="55" xfId="60" applyFont="1" applyFill="1" applyBorder="1" applyAlignment="1">
      <alignment horizontal="center"/>
    </xf>
    <xf numFmtId="0" fontId="55" fillId="0" borderId="10" xfId="60" applyFont="1" applyFill="1" applyBorder="1" applyAlignment="1">
      <alignment horizontal="left"/>
    </xf>
    <xf numFmtId="0" fontId="6" fillId="0" borderId="54" xfId="60" applyBorder="1" applyAlignment="1">
      <alignment vertical="center" wrapText="1"/>
    </xf>
    <xf numFmtId="0" fontId="6" fillId="0" borderId="49" xfId="60" applyBorder="1" applyAlignment="1">
      <alignment vertical="center" wrapText="1"/>
    </xf>
    <xf numFmtId="0" fontId="6" fillId="0" borderId="35" xfId="60" applyBorder="1" applyAlignment="1">
      <alignment vertical="center" wrapText="1"/>
    </xf>
    <xf numFmtId="2" fontId="18" fillId="28" borderId="26" xfId="0" applyNumberFormat="1" applyFont="1" applyFill="1" applyBorder="1" applyAlignment="1">
      <alignment horizontal="center" vertical="center"/>
    </xf>
    <xf numFmtId="2" fontId="18" fillId="28" borderId="18" xfId="0" applyNumberFormat="1" applyFont="1" applyFill="1" applyBorder="1" applyAlignment="1">
      <alignment horizontal="center" vertical="center"/>
    </xf>
    <xf numFmtId="2" fontId="18" fillId="28" borderId="34" xfId="0" applyNumberFormat="1" applyFont="1" applyFill="1" applyBorder="1" applyAlignment="1">
      <alignment horizontal="center" vertical="center"/>
    </xf>
    <xf numFmtId="2" fontId="18" fillId="28" borderId="26" xfId="0" applyNumberFormat="1" applyFont="1" applyFill="1" applyBorder="1" applyAlignment="1">
      <alignment horizontal="center" vertical="center" wrapText="1"/>
    </xf>
    <xf numFmtId="2" fontId="18" fillId="28" borderId="18" xfId="0" applyNumberFormat="1" applyFont="1" applyFill="1" applyBorder="1" applyAlignment="1">
      <alignment horizontal="center" vertical="center" wrapText="1"/>
    </xf>
    <xf numFmtId="2" fontId="18" fillId="28" borderId="34" xfId="0" applyNumberFormat="1" applyFont="1" applyFill="1" applyBorder="1" applyAlignment="1">
      <alignment horizontal="center" vertical="center" wrapText="1"/>
    </xf>
    <xf numFmtId="0" fontId="18" fillId="28" borderId="26" xfId="0" applyFont="1" applyFill="1" applyBorder="1" applyAlignment="1">
      <alignment horizontal="center"/>
    </xf>
    <xf numFmtId="0" fontId="18" fillId="28" borderId="18" xfId="0" applyFont="1" applyFill="1" applyBorder="1" applyAlignment="1">
      <alignment horizontal="center"/>
    </xf>
    <xf numFmtId="0" fontId="18" fillId="28" borderId="34" xfId="0" applyFont="1" applyFill="1" applyBorder="1" applyAlignment="1">
      <alignment horizontal="center"/>
    </xf>
    <xf numFmtId="0" fontId="15" fillId="28" borderId="24" xfId="56" applyFont="1" applyFill="1" applyBorder="1" applyAlignment="1">
      <alignment horizontal="center" vertical="center"/>
    </xf>
    <xf numFmtId="0" fontId="15" fillId="28" borderId="60" xfId="56" applyFont="1" applyFill="1" applyBorder="1" applyAlignment="1">
      <alignment horizontal="center" vertical="center"/>
    </xf>
    <xf numFmtId="0" fontId="15" fillId="28" borderId="23" xfId="56" applyFont="1" applyFill="1" applyBorder="1" applyAlignment="1">
      <alignment horizontal="center" vertical="center"/>
    </xf>
    <xf numFmtId="0" fontId="15" fillId="28" borderId="41" xfId="56" applyFont="1" applyFill="1" applyBorder="1" applyAlignment="1">
      <alignment horizontal="center" vertical="center"/>
    </xf>
    <xf numFmtId="0" fontId="15" fillId="28" borderId="0" xfId="56" applyFont="1" applyFill="1" applyBorder="1" applyAlignment="1">
      <alignment horizontal="center" vertical="center"/>
    </xf>
    <xf numFmtId="0" fontId="15" fillId="28" borderId="10" xfId="56" applyFont="1" applyFill="1" applyBorder="1" applyAlignment="1">
      <alignment horizontal="center" vertical="center"/>
    </xf>
    <xf numFmtId="165" fontId="15" fillId="28" borderId="24" xfId="56" applyNumberFormat="1" applyFont="1" applyFill="1" applyBorder="1" applyAlignment="1">
      <alignment horizontal="center" vertical="center" wrapText="1"/>
    </xf>
    <xf numFmtId="165" fontId="15" fillId="28" borderId="41" xfId="56" applyNumberFormat="1" applyFont="1" applyFill="1" applyBorder="1" applyAlignment="1">
      <alignment horizontal="center" vertical="center" wrapText="1"/>
    </xf>
    <xf numFmtId="0" fontId="18" fillId="28" borderId="28" xfId="56" applyFont="1" applyFill="1" applyBorder="1" applyAlignment="1">
      <alignment horizontal="center"/>
    </xf>
    <xf numFmtId="0" fontId="18" fillId="28" borderId="12" xfId="56" applyFont="1" applyFill="1" applyBorder="1" applyAlignment="1">
      <alignment horizontal="center"/>
    </xf>
    <xf numFmtId="0" fontId="18" fillId="28" borderId="17" xfId="56" applyFont="1" applyFill="1" applyBorder="1" applyAlignment="1">
      <alignment horizontal="center"/>
    </xf>
    <xf numFmtId="165" fontId="15" fillId="28" borderId="10" xfId="56" applyNumberFormat="1" applyFont="1" applyFill="1" applyBorder="1" applyAlignment="1">
      <alignment horizontal="center" vertical="center" wrapText="1"/>
    </xf>
    <xf numFmtId="165" fontId="15" fillId="28" borderId="65" xfId="56" applyNumberFormat="1" applyFont="1" applyFill="1" applyBorder="1" applyAlignment="1">
      <alignment horizontal="center" vertical="center" wrapText="1"/>
    </xf>
    <xf numFmtId="165" fontId="15" fillId="28" borderId="35" xfId="56" applyNumberFormat="1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/>
    </xf>
    <xf numFmtId="0" fontId="18" fillId="28" borderId="12" xfId="0" applyFont="1" applyFill="1" applyBorder="1" applyAlignment="1">
      <alignment horizontal="center"/>
    </xf>
    <xf numFmtId="0" fontId="18" fillId="28" borderId="17" xfId="0" applyFont="1" applyFill="1" applyBorder="1" applyAlignment="1">
      <alignment horizontal="center"/>
    </xf>
    <xf numFmtId="2" fontId="48" fillId="28" borderId="41" xfId="56" applyNumberFormat="1" applyFont="1" applyFill="1" applyBorder="1" applyAlignment="1">
      <alignment horizontal="center" vertical="center" wrapText="1"/>
    </xf>
    <xf numFmtId="2" fontId="48" fillId="28" borderId="10" xfId="56" applyNumberFormat="1" applyFont="1" applyFill="1" applyBorder="1" applyAlignment="1">
      <alignment horizontal="center" vertical="center" wrapText="1"/>
    </xf>
    <xf numFmtId="2" fontId="15" fillId="28" borderId="41" xfId="56" applyNumberFormat="1" applyFont="1" applyFill="1" applyBorder="1" applyAlignment="1">
      <alignment horizontal="center" vertical="center" wrapText="1"/>
    </xf>
    <xf numFmtId="2" fontId="15" fillId="28" borderId="10" xfId="56" applyNumberFormat="1" applyFont="1" applyFill="1" applyBorder="1" applyAlignment="1">
      <alignment horizontal="center" vertical="center" wrapText="1"/>
    </xf>
    <xf numFmtId="2" fontId="15" fillId="28" borderId="65" xfId="56" applyNumberFormat="1" applyFont="1" applyFill="1" applyBorder="1" applyAlignment="1">
      <alignment horizontal="center" vertical="center" wrapText="1"/>
    </xf>
    <xf numFmtId="2" fontId="15" fillId="28" borderId="35" xfId="56" applyNumberFormat="1" applyFont="1" applyFill="1" applyBorder="1" applyAlignment="1">
      <alignment horizontal="center" vertical="center" wrapText="1"/>
    </xf>
    <xf numFmtId="1" fontId="12" fillId="28" borderId="58" xfId="72" applyNumberFormat="1" applyFont="1" applyFill="1" applyBorder="1" applyAlignment="1">
      <alignment horizontal="center" vertical="center" wrapText="1"/>
    </xf>
    <xf numFmtId="1" fontId="12" fillId="28" borderId="59" xfId="72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/>
    </xf>
    <xf numFmtId="2" fontId="18" fillId="28" borderId="18" xfId="0" applyNumberFormat="1" applyFont="1" applyFill="1" applyBorder="1" applyAlignment="1">
      <alignment horizontal="center"/>
    </xf>
    <xf numFmtId="2" fontId="18" fillId="28" borderId="47" xfId="0" applyNumberFormat="1" applyFont="1" applyFill="1" applyBorder="1" applyAlignment="1">
      <alignment horizontal="center"/>
    </xf>
    <xf numFmtId="165" fontId="15" fillId="28" borderId="60" xfId="56" applyNumberFormat="1" applyFont="1" applyFill="1" applyBorder="1" applyAlignment="1">
      <alignment horizontal="center" vertical="center" textRotation="90" wrapText="1"/>
    </xf>
    <xf numFmtId="165" fontId="15" fillId="28" borderId="23" xfId="56" applyNumberFormat="1" applyFont="1" applyFill="1" applyBorder="1" applyAlignment="1">
      <alignment horizontal="center" vertical="center" textRotation="90" wrapText="1"/>
    </xf>
    <xf numFmtId="165" fontId="15" fillId="28" borderId="0" xfId="56" applyNumberFormat="1" applyFont="1" applyFill="1" applyBorder="1" applyAlignment="1">
      <alignment horizontal="center" vertical="center" textRotation="90" wrapText="1"/>
    </xf>
    <xf numFmtId="165" fontId="15" fillId="28" borderId="10" xfId="56" applyNumberFormat="1" applyFont="1" applyFill="1" applyBorder="1" applyAlignment="1">
      <alignment horizontal="center" vertical="center" textRotation="90" wrapText="1"/>
    </xf>
    <xf numFmtId="165" fontId="15" fillId="28" borderId="49" xfId="56" applyNumberFormat="1" applyFont="1" applyFill="1" applyBorder="1" applyAlignment="1">
      <alignment horizontal="center" vertical="center" textRotation="90" wrapText="1"/>
    </xf>
    <xf numFmtId="165" fontId="15" fillId="28" borderId="35" xfId="56" applyNumberFormat="1" applyFont="1" applyFill="1" applyBorder="1" applyAlignment="1">
      <alignment horizontal="center" vertical="center" textRotation="90" wrapText="1"/>
    </xf>
    <xf numFmtId="0" fontId="15" fillId="28" borderId="31" xfId="56" applyFont="1" applyFill="1" applyBorder="1" applyAlignment="1">
      <alignment horizontal="left" vertical="center" wrapText="1"/>
    </xf>
    <xf numFmtId="0" fontId="15" fillId="28" borderId="67" xfId="56" applyFont="1" applyFill="1" applyBorder="1" applyAlignment="1">
      <alignment horizontal="left" vertical="center" wrapText="1"/>
    </xf>
    <xf numFmtId="165" fontId="15" fillId="28" borderId="23" xfId="56" applyNumberFormat="1" applyFont="1" applyFill="1" applyBorder="1" applyAlignment="1">
      <alignment horizontal="center" vertical="center" wrapText="1"/>
    </xf>
    <xf numFmtId="1" fontId="15" fillId="28" borderId="41" xfId="56" applyNumberFormat="1" applyFont="1" applyFill="1" applyBorder="1" applyAlignment="1">
      <alignment horizontal="center" vertical="center" wrapText="1"/>
    </xf>
    <xf numFmtId="1" fontId="15" fillId="28" borderId="10" xfId="56" applyNumberFormat="1" applyFont="1" applyFill="1" applyBorder="1" applyAlignment="1">
      <alignment horizontal="center" vertical="center" wrapText="1"/>
    </xf>
    <xf numFmtId="1" fontId="15" fillId="28" borderId="65" xfId="56" applyNumberFormat="1" applyFont="1" applyFill="1" applyBorder="1" applyAlignment="1">
      <alignment horizontal="center" vertical="center" wrapText="1"/>
    </xf>
    <xf numFmtId="1" fontId="15" fillId="28" borderId="35" xfId="56" applyNumberFormat="1" applyFont="1" applyFill="1" applyBorder="1" applyAlignment="1">
      <alignment horizontal="center" vertical="center" wrapText="1"/>
    </xf>
    <xf numFmtId="165" fontId="15" fillId="28" borderId="66" xfId="56" applyNumberFormat="1" applyFont="1" applyFill="1" applyBorder="1" applyAlignment="1">
      <alignment horizontal="center" vertical="center" wrapText="1"/>
    </xf>
    <xf numFmtId="165" fontId="15" fillId="28" borderId="59" xfId="56" applyNumberFormat="1" applyFont="1" applyFill="1" applyBorder="1" applyAlignment="1">
      <alignment horizontal="center" vertical="center" wrapText="1"/>
    </xf>
    <xf numFmtId="165" fontId="12" fillId="28" borderId="51" xfId="72" applyNumberFormat="1" applyFont="1" applyFill="1" applyBorder="1" applyAlignment="1">
      <alignment horizontal="center" vertical="center" wrapText="1"/>
    </xf>
    <xf numFmtId="165" fontId="12" fillId="28" borderId="10" xfId="72" applyNumberFormat="1" applyFont="1" applyFill="1" applyBorder="1" applyAlignment="1">
      <alignment horizontal="center" vertical="center" wrapText="1"/>
    </xf>
    <xf numFmtId="2" fontId="18" fillId="28" borderId="17" xfId="0" applyNumberFormat="1" applyFont="1" applyFill="1" applyBorder="1" applyAlignment="1">
      <alignment horizontal="center" vertical="center"/>
    </xf>
    <xf numFmtId="2" fontId="18" fillId="28" borderId="47" xfId="0" applyNumberFormat="1" applyFont="1" applyFill="1" applyBorder="1" applyAlignment="1">
      <alignment horizontal="center" vertical="center"/>
    </xf>
    <xf numFmtId="165" fontId="12" fillId="28" borderId="54" xfId="72" applyNumberFormat="1" applyFont="1" applyFill="1" applyBorder="1" applyAlignment="1">
      <alignment horizontal="center" vertical="center" wrapText="1"/>
    </xf>
    <xf numFmtId="165" fontId="12" fillId="28" borderId="35" xfId="72" applyNumberFormat="1" applyFont="1" applyFill="1" applyBorder="1" applyAlignment="1">
      <alignment horizontal="center" vertical="center" wrapText="1"/>
    </xf>
    <xf numFmtId="0" fontId="18" fillId="28" borderId="26" xfId="0" applyFont="1" applyFill="1" applyBorder="1" applyAlignment="1">
      <alignment horizontal="center" vertical="center"/>
    </xf>
    <xf numFmtId="0" fontId="18" fillId="28" borderId="18" xfId="0" applyFont="1" applyFill="1" applyBorder="1" applyAlignment="1">
      <alignment horizontal="center" vertical="center"/>
    </xf>
    <xf numFmtId="0" fontId="18" fillId="28" borderId="34" xfId="0" applyFont="1" applyFill="1" applyBorder="1" applyAlignment="1">
      <alignment horizontal="center" vertical="center"/>
    </xf>
    <xf numFmtId="0" fontId="18" fillId="28" borderId="28" xfId="56" applyFont="1" applyFill="1" applyBorder="1" applyAlignment="1">
      <alignment horizontal="center" vertical="center"/>
    </xf>
    <xf numFmtId="0" fontId="18" fillId="28" borderId="12" xfId="56" applyFont="1" applyFill="1" applyBorder="1" applyAlignment="1">
      <alignment horizontal="center" vertical="center"/>
    </xf>
    <xf numFmtId="0" fontId="18" fillId="28" borderId="17" xfId="56" applyFont="1" applyFill="1" applyBorder="1" applyAlignment="1">
      <alignment horizontal="center" vertical="center"/>
    </xf>
    <xf numFmtId="0" fontId="18" fillId="28" borderId="28" xfId="0" applyFont="1" applyFill="1" applyBorder="1" applyAlignment="1">
      <alignment horizontal="center" vertical="center"/>
    </xf>
    <xf numFmtId="0" fontId="18" fillId="28" borderId="12" xfId="0" applyFont="1" applyFill="1" applyBorder="1" applyAlignment="1">
      <alignment horizontal="center" vertical="center"/>
    </xf>
    <xf numFmtId="0" fontId="18" fillId="28" borderId="17" xfId="0" applyFont="1" applyFill="1" applyBorder="1" applyAlignment="1">
      <alignment horizontal="center" vertical="center"/>
    </xf>
    <xf numFmtId="1" fontId="38" fillId="0" borderId="29" xfId="72" applyNumberFormat="1" applyFont="1" applyBorder="1" applyAlignment="1">
      <alignment horizontal="center" vertical="center"/>
    </xf>
    <xf numFmtId="1" fontId="38" fillId="0" borderId="15" xfId="72" applyNumberFormat="1" applyFont="1" applyBorder="1" applyAlignment="1">
      <alignment horizontal="center" vertical="center"/>
    </xf>
    <xf numFmtId="1" fontId="38" fillId="0" borderId="50" xfId="72" applyNumberFormat="1" applyFont="1" applyBorder="1" applyAlignment="1">
      <alignment horizontal="center" vertical="center"/>
    </xf>
    <xf numFmtId="165" fontId="52" fillId="24" borderId="22" xfId="28" applyNumberFormat="1" applyFont="1" applyFill="1" applyBorder="1" applyAlignment="1">
      <alignment horizontal="left" vertical="center"/>
    </xf>
    <xf numFmtId="165" fontId="52" fillId="24" borderId="11" xfId="28" applyNumberFormat="1" applyFont="1" applyFill="1" applyBorder="1" applyAlignment="1">
      <alignment horizontal="left" vertical="center"/>
    </xf>
    <xf numFmtId="165" fontId="52" fillId="24" borderId="42" xfId="28" applyNumberFormat="1" applyFont="1" applyFill="1" applyBorder="1" applyAlignment="1">
      <alignment horizontal="left" vertic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hemes]_x000d__x000a_Sci-Fi=_x000d__x000a_Nature=_x000d__x000a_robin=_x000d__x000a__x000d__x000a_[SoundScheme.Nature]_x000d__x000a_SystemAsterisk=C:\SNDSYS" xfId="28"/>
    <cellStyle name="chemes]_x000d__x000a_Sci-Fi=_x000d__x000a_Nature=_x000d__x000a_robin=_x000d__x000a__x000d__x000a_[SoundScheme.Nature]_x000d__x000a_SystemAsterisk=C:\SNDSYS 2" xfId="50"/>
    <cellStyle name="chemes]_x000d__x000a_Sci-Fi=_x000d__x000a_Nature=_x000d__x000a_robin=_x000d__x000a__x000d__x000a_[SoundScheme.Nature]_x000d__x000a_SystemAsterisk=C:\SNDSYS 2 2" xfId="63"/>
    <cellStyle name="chemes]_x000d__x000a_Sci-Fi=_x000d__x000a_Nature=_x000d__x000a_robin=_x000d__x000a__x000d__x000a_[SoundScheme.Nature]_x000d__x000a_SystemAsterisk=C:\SNDSYS 3" xfId="56"/>
    <cellStyle name="Comma 2" xfId="55"/>
    <cellStyle name="Comma0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1" xfId="38"/>
    <cellStyle name="N1 2" xfId="39"/>
    <cellStyle name="N1 2 2" xfId="49"/>
    <cellStyle name="N1_2010 Summary Working Copy - Central Bread Wheat" xfId="40"/>
    <cellStyle name="Neutral" xfId="41" builtinId="28" customBuiltin="1"/>
    <cellStyle name="Normal" xfId="0" builtinId="0"/>
    <cellStyle name="Normal 10" xfId="62"/>
    <cellStyle name="Normal 11" xfId="65"/>
    <cellStyle name="Normal 12" xfId="67"/>
    <cellStyle name="Normal 12 2" xfId="71"/>
    <cellStyle name="Normal 13" xfId="69"/>
    <cellStyle name="Normal 17" xfId="70"/>
    <cellStyle name="Normal 2" xfId="42"/>
    <cellStyle name="Normal 2 2" xfId="64"/>
    <cellStyle name="Normal 2 3" xfId="66"/>
    <cellStyle name="Normal 2 4" xfId="68"/>
    <cellStyle name="Normal 22" xfId="61"/>
    <cellStyle name="Normal 3" xfId="43"/>
    <cellStyle name="Normal 4" xfId="51"/>
    <cellStyle name="Normal 5" xfId="52"/>
    <cellStyle name="Normal 5 2" xfId="53"/>
    <cellStyle name="Normal 5 3" xfId="57"/>
    <cellStyle name="Normal 6" xfId="54"/>
    <cellStyle name="Normal 7" xfId="58"/>
    <cellStyle name="Normal 8" xfId="59"/>
    <cellStyle name="Normal 9" xfId="60"/>
    <cellStyle name="Normal_2010 Summary Working Copy - Western Red Winter" xfId="72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mruColors>
      <color rgb="FF66FFFF"/>
      <color rgb="FF66FF66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47"/>
  <sheetViews>
    <sheetView showGridLines="0" zoomScale="75" zoomScaleNormal="75" workbookViewId="0">
      <selection activeCell="D35" sqref="D35"/>
    </sheetView>
  </sheetViews>
  <sheetFormatPr defaultColWidth="19" defaultRowHeight="15.75" x14ac:dyDescent="0.25"/>
  <cols>
    <col min="1" max="1" width="3.42578125" style="130" customWidth="1"/>
    <col min="2" max="2" width="22.7109375" style="167" customWidth="1"/>
    <col min="3" max="3" width="5" style="167" customWidth="1"/>
    <col min="4" max="4" width="8.7109375" style="167" customWidth="1"/>
    <col min="5" max="5" width="6.140625" style="167" customWidth="1"/>
    <col min="6" max="6" width="4.85546875" style="167" customWidth="1"/>
    <col min="7" max="7" width="8.7109375" style="167" customWidth="1"/>
    <col min="8" max="9" width="6.140625" style="167" customWidth="1"/>
    <col min="10" max="10" width="6" style="167" customWidth="1"/>
    <col min="11" max="12" width="6.140625" style="167" customWidth="1"/>
    <col min="13" max="13" width="8.7109375" style="167" customWidth="1"/>
    <col min="14" max="15" width="6.140625" style="167" customWidth="1"/>
    <col min="16" max="16" width="8.7109375" style="167" customWidth="1"/>
    <col min="17" max="17" width="4.85546875" style="170" customWidth="1"/>
    <col min="18" max="18" width="19.140625" style="132" customWidth="1"/>
    <col min="19" max="19" width="12" style="132" bestFit="1" customWidth="1"/>
    <col min="20" max="16384" width="19" style="132"/>
  </cols>
  <sheetData>
    <row r="1" spans="1:18" x14ac:dyDescent="0.25">
      <c r="B1" s="776" t="s">
        <v>44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131"/>
    </row>
    <row r="2" spans="1:18" x14ac:dyDescent="0.25">
      <c r="B2" s="777" t="s">
        <v>45</v>
      </c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133"/>
    </row>
    <row r="3" spans="1:18" x14ac:dyDescent="0.25">
      <c r="B3" s="778" t="s">
        <v>46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134"/>
    </row>
    <row r="4" spans="1:18" x14ac:dyDescent="0.2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</row>
    <row r="5" spans="1:18" x14ac:dyDescent="0.25">
      <c r="B5" s="137" t="s">
        <v>47</v>
      </c>
      <c r="C5" s="137"/>
      <c r="D5" s="779" t="s">
        <v>48</v>
      </c>
      <c r="E5" s="780"/>
      <c r="F5" s="781" t="s">
        <v>49</v>
      </c>
      <c r="G5" s="782"/>
      <c r="H5" s="783"/>
      <c r="I5" s="784" t="s">
        <v>50</v>
      </c>
      <c r="J5" s="785"/>
      <c r="K5" s="786"/>
      <c r="L5" s="787" t="s">
        <v>51</v>
      </c>
      <c r="M5" s="788"/>
      <c r="N5" s="788"/>
      <c r="O5" s="789" t="s">
        <v>52</v>
      </c>
      <c r="P5" s="789"/>
      <c r="Q5" s="138"/>
      <c r="R5" s="689" t="s">
        <v>198</v>
      </c>
    </row>
    <row r="6" spans="1:18" x14ac:dyDescent="0.25">
      <c r="B6" s="139" t="s">
        <v>24</v>
      </c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40"/>
      <c r="O6" s="140"/>
      <c r="P6" s="140"/>
      <c r="Q6" s="142"/>
      <c r="R6" s="690"/>
    </row>
    <row r="7" spans="1:18" ht="18" x14ac:dyDescent="0.25">
      <c r="B7" s="143" t="s">
        <v>7</v>
      </c>
      <c r="C7" s="144" t="s">
        <v>53</v>
      </c>
      <c r="D7" s="145"/>
      <c r="E7" s="145" t="s">
        <v>54</v>
      </c>
      <c r="F7" s="146" t="s">
        <v>55</v>
      </c>
      <c r="G7" s="147"/>
      <c r="H7" s="146" t="s">
        <v>56</v>
      </c>
      <c r="I7" s="148" t="s">
        <v>57</v>
      </c>
      <c r="J7" s="148"/>
      <c r="K7" s="148" t="s">
        <v>58</v>
      </c>
      <c r="L7" s="149" t="s">
        <v>59</v>
      </c>
      <c r="M7" s="149"/>
      <c r="N7" s="149" t="s">
        <v>60</v>
      </c>
      <c r="O7" s="150" t="s">
        <v>61</v>
      </c>
      <c r="P7" s="150"/>
      <c r="Q7" s="144" t="s">
        <v>41</v>
      </c>
      <c r="R7" s="690" t="s">
        <v>199</v>
      </c>
    </row>
    <row r="8" spans="1:18" s="156" customFormat="1" ht="18" x14ac:dyDescent="0.25">
      <c r="A8" s="151"/>
      <c r="B8" s="152"/>
      <c r="C8" s="153"/>
      <c r="D8" s="154"/>
      <c r="E8" s="154"/>
      <c r="F8" s="154"/>
      <c r="G8" s="155"/>
      <c r="H8" s="154"/>
      <c r="I8" s="154"/>
      <c r="J8" s="154"/>
      <c r="K8" s="154"/>
      <c r="L8" s="154"/>
      <c r="M8" s="154"/>
      <c r="N8" s="154"/>
      <c r="O8" s="154"/>
      <c r="P8" s="154"/>
      <c r="Q8" s="144"/>
      <c r="R8" s="693" t="s">
        <v>201</v>
      </c>
    </row>
    <row r="9" spans="1:18" ht="18" x14ac:dyDescent="0.25">
      <c r="B9" s="143" t="s">
        <v>3</v>
      </c>
      <c r="C9" s="144" t="s">
        <v>53</v>
      </c>
      <c r="D9" s="145"/>
      <c r="E9" s="145" t="s">
        <v>54</v>
      </c>
      <c r="F9" s="146" t="s">
        <v>55</v>
      </c>
      <c r="G9" s="147"/>
      <c r="H9" s="146" t="s">
        <v>56</v>
      </c>
      <c r="I9" s="148" t="s">
        <v>57</v>
      </c>
      <c r="J9" s="148"/>
      <c r="K9" s="148" t="s">
        <v>58</v>
      </c>
      <c r="L9" s="149" t="s">
        <v>59</v>
      </c>
      <c r="M9" s="149"/>
      <c r="N9" s="149" t="s">
        <v>60</v>
      </c>
      <c r="O9" s="150" t="s">
        <v>61</v>
      </c>
      <c r="P9" s="150"/>
      <c r="Q9" s="144" t="s">
        <v>41</v>
      </c>
      <c r="R9" s="690" t="s">
        <v>199</v>
      </c>
    </row>
    <row r="10" spans="1:18" x14ac:dyDescent="0.25">
      <c r="B10" s="143"/>
      <c r="C10" s="143"/>
      <c r="D10" s="154"/>
      <c r="E10" s="154"/>
      <c r="F10" s="154"/>
      <c r="G10" s="155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693" t="s">
        <v>201</v>
      </c>
    </row>
    <row r="11" spans="1:18" x14ac:dyDescent="0.25">
      <c r="B11" s="143" t="s">
        <v>4</v>
      </c>
      <c r="C11" s="143"/>
      <c r="D11" s="148"/>
      <c r="E11" s="148"/>
      <c r="F11" s="148"/>
      <c r="G11" s="157"/>
      <c r="H11" s="148"/>
      <c r="I11" s="148"/>
      <c r="J11" s="148"/>
      <c r="K11" s="148"/>
      <c r="L11" s="149" t="s">
        <v>62</v>
      </c>
      <c r="M11" s="149"/>
      <c r="N11" s="149"/>
      <c r="O11" s="148"/>
      <c r="P11" s="148"/>
      <c r="Q11" s="154"/>
      <c r="R11" s="690" t="s">
        <v>199</v>
      </c>
    </row>
    <row r="12" spans="1:18" x14ac:dyDescent="0.25">
      <c r="B12" s="143"/>
      <c r="C12" s="143"/>
      <c r="D12" s="148"/>
      <c r="E12" s="148"/>
      <c r="F12" s="148"/>
      <c r="G12" s="157"/>
      <c r="H12" s="148"/>
      <c r="I12" s="148"/>
      <c r="J12" s="148"/>
      <c r="K12" s="148"/>
      <c r="L12" s="154"/>
      <c r="M12" s="154"/>
      <c r="N12" s="154"/>
      <c r="O12" s="148"/>
      <c r="P12" s="148"/>
      <c r="Q12" s="154"/>
      <c r="R12" s="690"/>
    </row>
    <row r="13" spans="1:18" ht="18" x14ac:dyDescent="0.25">
      <c r="B13" s="143" t="s">
        <v>0</v>
      </c>
      <c r="C13" s="144" t="s">
        <v>53</v>
      </c>
      <c r="D13" s="145"/>
      <c r="E13" s="145" t="s">
        <v>63</v>
      </c>
      <c r="F13" s="146" t="s">
        <v>64</v>
      </c>
      <c r="G13" s="147"/>
      <c r="H13" s="146" t="s">
        <v>65</v>
      </c>
      <c r="I13" s="148" t="s">
        <v>66</v>
      </c>
      <c r="J13" s="148"/>
      <c r="K13" s="148" t="s">
        <v>67</v>
      </c>
      <c r="L13" s="149" t="s">
        <v>68</v>
      </c>
      <c r="M13" s="149"/>
      <c r="N13" s="149" t="s">
        <v>69</v>
      </c>
      <c r="O13" s="150" t="s">
        <v>70</v>
      </c>
      <c r="P13" s="150"/>
      <c r="Q13" s="158" t="s">
        <v>41</v>
      </c>
      <c r="R13" s="690" t="s">
        <v>199</v>
      </c>
    </row>
    <row r="14" spans="1:18" x14ac:dyDescent="0.25">
      <c r="B14" s="143"/>
      <c r="C14" s="143"/>
      <c r="D14" s="148"/>
      <c r="E14" s="148"/>
      <c r="F14" s="148"/>
      <c r="G14" s="157"/>
      <c r="H14" s="148"/>
      <c r="I14" s="148"/>
      <c r="J14" s="148"/>
      <c r="K14" s="148"/>
      <c r="L14" s="148"/>
      <c r="M14" s="148"/>
      <c r="N14" s="148"/>
      <c r="O14" s="148"/>
      <c r="P14" s="148"/>
      <c r="Q14" s="154"/>
      <c r="R14" s="690"/>
    </row>
    <row r="15" spans="1:18" ht="18" x14ac:dyDescent="0.25">
      <c r="B15" s="143" t="s">
        <v>5</v>
      </c>
      <c r="C15" s="144" t="s">
        <v>53</v>
      </c>
      <c r="D15" s="145"/>
      <c r="E15" s="145" t="s">
        <v>71</v>
      </c>
      <c r="F15" s="146" t="s">
        <v>72</v>
      </c>
      <c r="G15" s="147"/>
      <c r="H15" s="146" t="s">
        <v>73</v>
      </c>
      <c r="I15" s="148" t="s">
        <v>74</v>
      </c>
      <c r="J15" s="148"/>
      <c r="K15" s="148" t="s">
        <v>75</v>
      </c>
      <c r="L15" s="149" t="s">
        <v>76</v>
      </c>
      <c r="M15" s="149"/>
      <c r="N15" s="149" t="s">
        <v>77</v>
      </c>
      <c r="O15" s="150" t="s">
        <v>78</v>
      </c>
      <c r="P15" s="150"/>
      <c r="Q15" s="158" t="s">
        <v>41</v>
      </c>
      <c r="R15" s="690" t="s">
        <v>199</v>
      </c>
    </row>
    <row r="16" spans="1:18" x14ac:dyDescent="0.25">
      <c r="B16" s="143"/>
      <c r="C16" s="143"/>
      <c r="D16" s="148"/>
      <c r="E16" s="148"/>
      <c r="F16" s="148"/>
      <c r="G16" s="157"/>
      <c r="H16" s="148"/>
      <c r="I16" s="148"/>
      <c r="J16" s="148"/>
      <c r="K16" s="148"/>
      <c r="L16" s="148"/>
      <c r="M16" s="148"/>
      <c r="N16" s="148"/>
      <c r="O16" s="148"/>
      <c r="P16" s="148"/>
      <c r="Q16" s="154"/>
      <c r="R16" s="690"/>
    </row>
    <row r="17" spans="1:18" x14ac:dyDescent="0.25">
      <c r="B17" s="159" t="s">
        <v>22</v>
      </c>
      <c r="C17" s="159"/>
      <c r="D17" s="148"/>
      <c r="E17" s="148"/>
      <c r="F17" s="148"/>
      <c r="G17" s="157"/>
      <c r="H17" s="148"/>
      <c r="I17" s="148"/>
      <c r="J17" s="148"/>
      <c r="K17" s="148"/>
      <c r="L17" s="148"/>
      <c r="M17" s="148"/>
      <c r="N17" s="148"/>
      <c r="O17" s="148"/>
      <c r="P17" s="148"/>
      <c r="Q17" s="154"/>
      <c r="R17" s="690"/>
    </row>
    <row r="18" spans="1:18" ht="18" x14ac:dyDescent="0.25">
      <c r="B18" s="143" t="s">
        <v>79</v>
      </c>
      <c r="C18" s="144" t="s">
        <v>53</v>
      </c>
      <c r="D18" s="145"/>
      <c r="E18" s="145" t="s">
        <v>80</v>
      </c>
      <c r="F18" s="146" t="s">
        <v>81</v>
      </c>
      <c r="G18" s="147"/>
      <c r="H18" s="146" t="s">
        <v>82</v>
      </c>
      <c r="I18" s="148" t="s">
        <v>83</v>
      </c>
      <c r="J18" s="148"/>
      <c r="K18" s="148" t="s">
        <v>84</v>
      </c>
      <c r="L18" s="149" t="s">
        <v>85</v>
      </c>
      <c r="M18" s="149"/>
      <c r="N18" s="149" t="s">
        <v>86</v>
      </c>
      <c r="O18" s="150" t="s">
        <v>87</v>
      </c>
      <c r="P18" s="150"/>
      <c r="Q18" s="158" t="s">
        <v>41</v>
      </c>
      <c r="R18" s="690" t="s">
        <v>199</v>
      </c>
    </row>
    <row r="19" spans="1:18" s="156" customFormat="1" ht="18" x14ac:dyDescent="0.25">
      <c r="A19" s="151"/>
      <c r="B19" s="152"/>
      <c r="C19" s="144"/>
      <c r="D19" s="154"/>
      <c r="E19" s="154"/>
      <c r="F19" s="154"/>
      <c r="G19" s="155"/>
      <c r="H19" s="154"/>
      <c r="I19" s="154"/>
      <c r="J19" s="154"/>
      <c r="K19" s="154"/>
      <c r="L19" s="154"/>
      <c r="M19" s="154"/>
      <c r="N19" s="154"/>
      <c r="O19" s="154"/>
      <c r="P19" s="154"/>
      <c r="Q19" s="153"/>
      <c r="R19" s="690"/>
    </row>
    <row r="20" spans="1:18" ht="18" x14ac:dyDescent="0.25">
      <c r="A20" s="130" t="s">
        <v>88</v>
      </c>
      <c r="B20" s="143" t="s">
        <v>89</v>
      </c>
      <c r="C20" s="144" t="s">
        <v>53</v>
      </c>
      <c r="D20" s="145"/>
      <c r="E20" s="145" t="s">
        <v>80</v>
      </c>
      <c r="F20" s="146" t="s">
        <v>81</v>
      </c>
      <c r="G20" s="147"/>
      <c r="H20" s="146" t="s">
        <v>82</v>
      </c>
      <c r="I20" s="148" t="s">
        <v>83</v>
      </c>
      <c r="J20" s="148"/>
      <c r="K20" s="148" t="s">
        <v>90</v>
      </c>
      <c r="L20" s="149" t="s">
        <v>91</v>
      </c>
      <c r="M20" s="149"/>
      <c r="N20" s="149" t="s">
        <v>92</v>
      </c>
      <c r="O20" s="150" t="s">
        <v>93</v>
      </c>
      <c r="P20" s="150"/>
      <c r="Q20" s="158" t="s">
        <v>41</v>
      </c>
      <c r="R20" s="690" t="s">
        <v>199</v>
      </c>
    </row>
    <row r="21" spans="1:18" x14ac:dyDescent="0.25">
      <c r="B21" s="143"/>
      <c r="C21" s="143"/>
      <c r="D21" s="148"/>
      <c r="E21" s="148"/>
      <c r="F21" s="148"/>
      <c r="G21" s="157"/>
      <c r="H21" s="148"/>
      <c r="I21" s="148"/>
      <c r="J21" s="148"/>
      <c r="K21" s="148"/>
      <c r="L21" s="148"/>
      <c r="M21" s="148"/>
      <c r="N21" s="148"/>
      <c r="O21" s="148"/>
      <c r="P21" s="148"/>
      <c r="Q21" s="154"/>
      <c r="R21" s="690"/>
    </row>
    <row r="22" spans="1:18" ht="18" x14ac:dyDescent="0.25">
      <c r="A22" s="130" t="s">
        <v>88</v>
      </c>
      <c r="B22" s="143" t="s">
        <v>6</v>
      </c>
      <c r="C22" s="158" t="s">
        <v>41</v>
      </c>
      <c r="D22" s="145"/>
      <c r="E22" s="145" t="s">
        <v>94</v>
      </c>
      <c r="F22" s="146" t="s">
        <v>95</v>
      </c>
      <c r="G22" s="147"/>
      <c r="H22" s="146" t="s">
        <v>96</v>
      </c>
      <c r="I22" s="148" t="s">
        <v>97</v>
      </c>
      <c r="J22" s="148"/>
      <c r="K22" s="148" t="s">
        <v>152</v>
      </c>
      <c r="L22" s="149" t="s">
        <v>98</v>
      </c>
      <c r="M22" s="149"/>
      <c r="N22" s="149" t="s">
        <v>99</v>
      </c>
      <c r="O22" s="150" t="s">
        <v>100</v>
      </c>
      <c r="P22" s="150"/>
      <c r="Q22" s="144" t="s">
        <v>53</v>
      </c>
      <c r="R22" s="690" t="s">
        <v>199</v>
      </c>
    </row>
    <row r="23" spans="1:18" s="156" customFormat="1" ht="18" x14ac:dyDescent="0.25">
      <c r="A23" s="151"/>
      <c r="B23" s="152"/>
      <c r="C23" s="153"/>
      <c r="D23" s="154"/>
      <c r="E23" s="154"/>
      <c r="F23" s="154"/>
      <c r="G23" s="155"/>
      <c r="H23" s="154"/>
      <c r="I23" s="154"/>
      <c r="J23" s="154"/>
      <c r="K23" s="154"/>
      <c r="L23" s="154"/>
      <c r="M23" s="154"/>
      <c r="N23" s="154"/>
      <c r="O23" s="154"/>
      <c r="P23" s="154"/>
      <c r="Q23" s="144"/>
      <c r="R23" s="690"/>
    </row>
    <row r="24" spans="1:18" ht="18" x14ac:dyDescent="0.25">
      <c r="A24" s="130" t="s">
        <v>88</v>
      </c>
      <c r="B24" s="152" t="s">
        <v>8</v>
      </c>
      <c r="C24" s="152"/>
      <c r="D24" s="154"/>
      <c r="E24" s="154"/>
      <c r="F24" s="154"/>
      <c r="G24" s="160"/>
      <c r="H24" s="154"/>
      <c r="I24" s="148" t="s">
        <v>84</v>
      </c>
      <c r="J24" s="148"/>
      <c r="K24" s="148" t="s">
        <v>54</v>
      </c>
      <c r="L24" s="149" t="s">
        <v>101</v>
      </c>
      <c r="M24" s="149"/>
      <c r="N24" s="149" t="s">
        <v>102</v>
      </c>
      <c r="O24" s="150" t="s">
        <v>103</v>
      </c>
      <c r="P24" s="150"/>
      <c r="Q24" s="144" t="s">
        <v>53</v>
      </c>
      <c r="R24" s="690" t="s">
        <v>199</v>
      </c>
    </row>
    <row r="25" spans="1:18" ht="18" x14ac:dyDescent="0.25">
      <c r="B25" s="143"/>
      <c r="C25" s="143"/>
      <c r="D25" s="148"/>
      <c r="E25" s="148"/>
      <c r="F25" s="148"/>
      <c r="G25" s="157"/>
      <c r="H25" s="148"/>
      <c r="I25" s="148"/>
      <c r="J25" s="148"/>
      <c r="K25" s="148"/>
      <c r="L25" s="149" t="s">
        <v>85</v>
      </c>
      <c r="M25" s="149"/>
      <c r="N25" s="149" t="s">
        <v>86</v>
      </c>
      <c r="O25" s="150" t="s">
        <v>87</v>
      </c>
      <c r="P25" s="150"/>
      <c r="Q25" s="158" t="s">
        <v>41</v>
      </c>
      <c r="R25" s="690" t="s">
        <v>199</v>
      </c>
    </row>
    <row r="26" spans="1:18" x14ac:dyDescent="0.25">
      <c r="B26" s="159" t="s">
        <v>23</v>
      </c>
      <c r="C26" s="159"/>
      <c r="D26" s="148"/>
      <c r="E26" s="148"/>
      <c r="F26" s="148"/>
      <c r="G26" s="157"/>
      <c r="H26" s="148"/>
      <c r="I26" s="148"/>
      <c r="J26" s="148"/>
      <c r="K26" s="148"/>
      <c r="L26" s="148"/>
      <c r="M26" s="148"/>
      <c r="N26" s="148"/>
      <c r="O26" s="148"/>
      <c r="P26" s="148"/>
      <c r="Q26" s="154"/>
      <c r="R26" s="690"/>
    </row>
    <row r="27" spans="1:18" ht="18" x14ac:dyDescent="0.25">
      <c r="B27" s="143" t="s">
        <v>9</v>
      </c>
      <c r="C27" s="144" t="s">
        <v>53</v>
      </c>
      <c r="D27" s="145"/>
      <c r="E27" s="145" t="s">
        <v>104</v>
      </c>
      <c r="F27" s="146" t="s">
        <v>105</v>
      </c>
      <c r="G27" s="147"/>
      <c r="H27" s="146" t="s">
        <v>106</v>
      </c>
      <c r="I27" s="148" t="s">
        <v>107</v>
      </c>
      <c r="J27" s="148"/>
      <c r="K27" s="148" t="s">
        <v>108</v>
      </c>
      <c r="L27" s="149" t="s">
        <v>109</v>
      </c>
      <c r="M27" s="149"/>
      <c r="N27" s="149" t="s">
        <v>110</v>
      </c>
      <c r="O27" s="150" t="s">
        <v>111</v>
      </c>
      <c r="P27" s="150"/>
      <c r="Q27" s="158" t="s">
        <v>41</v>
      </c>
      <c r="R27" s="690" t="s">
        <v>199</v>
      </c>
    </row>
    <row r="28" spans="1:18" x14ac:dyDescent="0.25">
      <c r="B28" s="143"/>
      <c r="C28" s="143"/>
      <c r="D28" s="148"/>
      <c r="E28" s="148"/>
      <c r="F28" s="148"/>
      <c r="G28" s="157"/>
      <c r="H28" s="148"/>
      <c r="I28" s="148"/>
      <c r="J28" s="148"/>
      <c r="K28" s="148"/>
      <c r="L28" s="148"/>
      <c r="M28" s="148"/>
      <c r="N28" s="148"/>
      <c r="O28" s="148"/>
      <c r="P28" s="148"/>
      <c r="Q28" s="154"/>
      <c r="R28" s="693" t="s">
        <v>201</v>
      </c>
    </row>
    <row r="29" spans="1:18" s="615" customFormat="1" ht="18" x14ac:dyDescent="0.25">
      <c r="A29" s="605"/>
      <c r="B29" s="606" t="s">
        <v>179</v>
      </c>
      <c r="C29" s="607"/>
      <c r="D29" s="608"/>
      <c r="E29" s="608"/>
      <c r="F29" s="609"/>
      <c r="G29" s="610"/>
      <c r="H29" s="609"/>
      <c r="I29" s="611"/>
      <c r="J29" s="611"/>
      <c r="K29" s="611"/>
      <c r="L29" s="612" t="s">
        <v>180</v>
      </c>
      <c r="M29" s="612"/>
      <c r="N29" s="612" t="s">
        <v>181</v>
      </c>
      <c r="O29" s="613" t="s">
        <v>182</v>
      </c>
      <c r="P29" s="613"/>
      <c r="Q29" s="614" t="s">
        <v>41</v>
      </c>
      <c r="R29" s="691" t="s">
        <v>200</v>
      </c>
    </row>
    <row r="30" spans="1:18" s="615" customFormat="1" ht="18" x14ac:dyDescent="0.25">
      <c r="A30" s="605"/>
      <c r="B30" s="606" t="s">
        <v>183</v>
      </c>
      <c r="C30" s="616" t="s">
        <v>53</v>
      </c>
      <c r="D30" s="617"/>
      <c r="E30" s="617" t="s">
        <v>184</v>
      </c>
      <c r="F30" s="618" t="s">
        <v>185</v>
      </c>
      <c r="G30" s="619"/>
      <c r="H30" s="618" t="s">
        <v>103</v>
      </c>
      <c r="I30" s="620" t="s">
        <v>102</v>
      </c>
      <c r="J30" s="620"/>
      <c r="K30" s="620" t="s">
        <v>186</v>
      </c>
      <c r="L30" s="612" t="s">
        <v>90</v>
      </c>
      <c r="M30" s="612"/>
      <c r="N30" s="612" t="s">
        <v>187</v>
      </c>
      <c r="O30" s="613" t="s">
        <v>188</v>
      </c>
      <c r="P30" s="613"/>
      <c r="Q30" s="614" t="s">
        <v>41</v>
      </c>
      <c r="R30" s="690" t="s">
        <v>199</v>
      </c>
    </row>
    <row r="31" spans="1:18" s="615" customFormat="1" x14ac:dyDescent="0.25">
      <c r="A31" s="605"/>
      <c r="B31" s="606"/>
      <c r="C31" s="606"/>
      <c r="D31" s="611"/>
      <c r="E31" s="611"/>
      <c r="F31" s="611"/>
      <c r="G31" s="621"/>
      <c r="H31" s="611"/>
      <c r="I31" s="611"/>
      <c r="J31" s="611"/>
      <c r="K31" s="611"/>
      <c r="L31" s="611"/>
      <c r="M31" s="611"/>
      <c r="N31" s="611"/>
      <c r="O31" s="611"/>
      <c r="P31" s="611"/>
      <c r="Q31" s="622"/>
      <c r="R31" s="690"/>
    </row>
    <row r="32" spans="1:18" s="615" customFormat="1" x14ac:dyDescent="0.25">
      <c r="A32" s="605"/>
      <c r="B32" s="623" t="s">
        <v>32</v>
      </c>
      <c r="C32" s="624" t="s">
        <v>207</v>
      </c>
      <c r="D32" s="625"/>
      <c r="E32" s="625"/>
      <c r="F32" s="625"/>
      <c r="G32" s="626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90"/>
    </row>
    <row r="33" spans="1:21" s="615" customFormat="1" ht="18" x14ac:dyDescent="0.25">
      <c r="A33" s="605"/>
      <c r="B33" s="627" t="s">
        <v>189</v>
      </c>
      <c r="C33" s="616" t="s">
        <v>53</v>
      </c>
      <c r="D33" s="617"/>
      <c r="E33" s="617"/>
      <c r="F33" s="618"/>
      <c r="G33" s="619"/>
      <c r="H33" s="618"/>
      <c r="I33" s="620"/>
      <c r="J33" s="620"/>
      <c r="K33" s="620"/>
      <c r="L33" s="612"/>
      <c r="M33" s="612"/>
      <c r="N33" s="612"/>
      <c r="O33" s="613"/>
      <c r="P33" s="613"/>
      <c r="Q33" s="614" t="s">
        <v>41</v>
      </c>
      <c r="R33" s="690" t="s">
        <v>199</v>
      </c>
      <c r="S33" s="694" t="s">
        <v>202</v>
      </c>
      <c r="T33" s="628"/>
      <c r="U33" s="628"/>
    </row>
    <row r="34" spans="1:21" s="633" customFormat="1" ht="18" x14ac:dyDescent="0.25">
      <c r="A34" s="629"/>
      <c r="B34" s="630" t="s">
        <v>190</v>
      </c>
      <c r="C34" s="616"/>
      <c r="D34" s="617"/>
      <c r="E34" s="617"/>
      <c r="F34" s="618"/>
      <c r="G34" s="619"/>
      <c r="H34" s="618"/>
      <c r="I34" s="620"/>
      <c r="J34" s="620"/>
      <c r="K34" s="620"/>
      <c r="L34" s="612"/>
      <c r="M34" s="612"/>
      <c r="N34" s="612"/>
      <c r="O34" s="613"/>
      <c r="P34" s="613"/>
      <c r="Q34" s="631"/>
      <c r="R34" s="690" t="s">
        <v>199</v>
      </c>
      <c r="S34" s="632"/>
      <c r="T34" s="632"/>
      <c r="U34" s="632"/>
    </row>
    <row r="35" spans="1:21" s="615" customFormat="1" ht="18" x14ac:dyDescent="0.25">
      <c r="A35" s="605"/>
      <c r="B35" s="634" t="s">
        <v>191</v>
      </c>
      <c r="C35" s="635" t="s">
        <v>53</v>
      </c>
      <c r="D35" s="636"/>
      <c r="E35" s="637"/>
      <c r="F35" s="638"/>
      <c r="G35" s="639"/>
      <c r="H35" s="638"/>
      <c r="I35" s="640"/>
      <c r="J35" s="640"/>
      <c r="K35" s="640"/>
      <c r="L35" s="641"/>
      <c r="M35" s="641"/>
      <c r="N35" s="641"/>
      <c r="O35" s="642"/>
      <c r="P35" s="642"/>
      <c r="Q35" s="643" t="s">
        <v>41</v>
      </c>
      <c r="R35" s="692" t="s">
        <v>199</v>
      </c>
    </row>
    <row r="36" spans="1:21" x14ac:dyDescent="0.25">
      <c r="B36" s="161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1"/>
      <c r="N36" s="162"/>
      <c r="O36" s="162"/>
      <c r="P36" s="162"/>
      <c r="Q36" s="163"/>
    </row>
    <row r="37" spans="1:21" x14ac:dyDescent="0.25">
      <c r="B37" s="164" t="s">
        <v>112</v>
      </c>
      <c r="C37" s="164"/>
      <c r="D37" s="165"/>
      <c r="E37" s="165"/>
      <c r="F37" s="165"/>
      <c r="G37" s="165"/>
      <c r="H37" s="162"/>
      <c r="I37" s="162"/>
      <c r="J37" s="162"/>
      <c r="K37" s="162"/>
      <c r="L37" s="162"/>
      <c r="M37" s="161"/>
      <c r="N37" s="162"/>
      <c r="O37" s="162"/>
      <c r="P37" s="162"/>
      <c r="Q37" s="163"/>
    </row>
    <row r="38" spans="1:21" x14ac:dyDescent="0.25">
      <c r="B38" s="166" t="s">
        <v>7</v>
      </c>
      <c r="C38" s="166"/>
      <c r="D38" s="166" t="s">
        <v>113</v>
      </c>
      <c r="E38" s="166"/>
      <c r="F38" s="166"/>
      <c r="G38" s="166"/>
      <c r="H38" s="143"/>
      <c r="I38" s="143"/>
      <c r="J38" s="143"/>
      <c r="K38" s="143"/>
      <c r="L38" s="143"/>
      <c r="M38" s="143"/>
      <c r="N38" s="143"/>
      <c r="O38" s="143"/>
      <c r="Q38" s="152"/>
    </row>
    <row r="39" spans="1:21" x14ac:dyDescent="0.25">
      <c r="B39" s="166" t="s">
        <v>3</v>
      </c>
      <c r="C39" s="166"/>
      <c r="D39" s="166" t="s">
        <v>114</v>
      </c>
      <c r="E39" s="166"/>
      <c r="F39" s="166"/>
      <c r="G39" s="166"/>
      <c r="H39" s="143"/>
      <c r="I39" s="143"/>
      <c r="J39" s="143"/>
      <c r="K39" s="143"/>
      <c r="L39" s="143"/>
      <c r="M39" s="143"/>
      <c r="N39" s="143"/>
      <c r="O39" s="143"/>
      <c r="Q39" s="152"/>
    </row>
    <row r="40" spans="1:21" x14ac:dyDescent="0.25">
      <c r="B40" s="166" t="s">
        <v>4</v>
      </c>
      <c r="C40" s="166"/>
      <c r="D40" s="166" t="s">
        <v>115</v>
      </c>
      <c r="E40" s="166"/>
      <c r="F40" s="166"/>
      <c r="G40" s="166"/>
      <c r="H40" s="143"/>
      <c r="I40" s="143"/>
      <c r="J40" s="143"/>
      <c r="K40" s="143"/>
      <c r="L40" s="143"/>
      <c r="M40" s="143"/>
      <c r="N40" s="143"/>
      <c r="O40" s="143"/>
      <c r="Q40" s="152"/>
    </row>
    <row r="41" spans="1:21" x14ac:dyDescent="0.25">
      <c r="B41" s="166" t="s">
        <v>0</v>
      </c>
      <c r="C41" s="166"/>
      <c r="D41" s="166" t="s">
        <v>116</v>
      </c>
      <c r="E41" s="166"/>
      <c r="F41" s="166"/>
      <c r="G41" s="166"/>
      <c r="H41" s="143"/>
      <c r="I41" s="143"/>
      <c r="J41" s="143"/>
      <c r="K41" s="143"/>
      <c r="L41" s="143"/>
      <c r="M41" s="143"/>
      <c r="N41" s="143"/>
      <c r="O41" s="143"/>
      <c r="Q41" s="152"/>
    </row>
    <row r="42" spans="1:21" x14ac:dyDescent="0.25">
      <c r="B42" s="166" t="s">
        <v>5</v>
      </c>
      <c r="C42" s="166"/>
      <c r="D42" s="166" t="s">
        <v>117</v>
      </c>
      <c r="E42" s="166"/>
      <c r="F42" s="166"/>
      <c r="G42" s="168"/>
      <c r="H42" s="143"/>
      <c r="I42" s="143"/>
      <c r="K42" s="143"/>
      <c r="L42" s="143"/>
      <c r="M42" s="143"/>
      <c r="N42" s="143"/>
      <c r="O42" s="143"/>
      <c r="Q42" s="152"/>
    </row>
    <row r="43" spans="1:21" x14ac:dyDescent="0.25">
      <c r="B43" s="166" t="s">
        <v>118</v>
      </c>
      <c r="C43" s="166"/>
      <c r="D43" s="166" t="s">
        <v>119</v>
      </c>
      <c r="E43" s="166"/>
      <c r="F43" s="166"/>
      <c r="G43" s="166"/>
      <c r="H43" s="143"/>
      <c r="I43" s="143"/>
      <c r="J43" s="143"/>
      <c r="K43" s="143"/>
      <c r="L43" s="143"/>
      <c r="M43" s="143"/>
      <c r="N43" s="143"/>
      <c r="O43" s="143"/>
      <c r="Q43" s="152"/>
    </row>
    <row r="44" spans="1:21" x14ac:dyDescent="0.25">
      <c r="B44" s="166" t="s">
        <v>9</v>
      </c>
      <c r="C44" s="166"/>
      <c r="D44" s="166" t="s">
        <v>120</v>
      </c>
      <c r="F44" s="166"/>
      <c r="G44" s="166"/>
      <c r="H44" s="143"/>
      <c r="I44" s="143"/>
      <c r="J44" s="143"/>
      <c r="K44" s="143"/>
      <c r="L44" s="143"/>
      <c r="M44" s="143"/>
      <c r="N44" s="143"/>
      <c r="O44" s="143"/>
      <c r="Q44" s="152"/>
    </row>
    <row r="45" spans="1:21" s="167" customFormat="1" x14ac:dyDescent="0.25">
      <c r="A45" s="169"/>
      <c r="B45" s="644" t="s">
        <v>192</v>
      </c>
      <c r="C45" s="645"/>
      <c r="D45" s="646" t="s">
        <v>193</v>
      </c>
      <c r="Q45" s="170"/>
      <c r="R45" s="132"/>
      <c r="S45" s="132"/>
      <c r="T45" s="132"/>
      <c r="U45" s="132"/>
    </row>
    <row r="46" spans="1:21" x14ac:dyDescent="0.25">
      <c r="B46" s="644" t="s">
        <v>190</v>
      </c>
      <c r="C46" s="644"/>
      <c r="D46" s="644" t="s">
        <v>194</v>
      </c>
    </row>
    <row r="47" spans="1:21" x14ac:dyDescent="0.25">
      <c r="B47" s="644" t="s">
        <v>191</v>
      </c>
      <c r="C47" s="644"/>
      <c r="D47" s="644" t="s">
        <v>195</v>
      </c>
    </row>
  </sheetData>
  <mergeCells count="8">
    <mergeCell ref="B1:P1"/>
    <mergeCell ref="B2:P2"/>
    <mergeCell ref="B3:P3"/>
    <mergeCell ref="D5:E5"/>
    <mergeCell ref="F5:H5"/>
    <mergeCell ref="I5:K5"/>
    <mergeCell ref="L5:N5"/>
    <mergeCell ref="O5:P5"/>
  </mergeCells>
  <printOptions horizontalCentered="1"/>
  <pageMargins left="0.5" right="0.5" top="0.5" bottom="0.5" header="0.25" footer="0.25"/>
  <pageSetup scale="61" orientation="portrait" r:id="rId1"/>
  <headerFooter alignWithMargins="0">
    <oddHeader>&amp;A</oddHeader>
    <oddFooter>Page &amp;P of &amp;N</oddFooter>
  </headerFooter>
  <ignoredErrors>
    <ignoredError sqref="E7:O28 E30:O30 L29:O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8"/>
  <sheetViews>
    <sheetView view="pageBreakPreview" zoomScale="60" zoomScaleNormal="100" workbookViewId="0">
      <selection activeCell="A26" sqref="A26:A28"/>
    </sheetView>
  </sheetViews>
  <sheetFormatPr defaultRowHeight="15" x14ac:dyDescent="0.25"/>
  <cols>
    <col min="1" max="1" width="12.7109375" style="226" customWidth="1"/>
    <col min="2" max="40" width="6.7109375" style="173" customWidth="1"/>
    <col min="41" max="43" width="5.7109375" style="173" customWidth="1"/>
    <col min="44" max="16384" width="9.140625" style="173"/>
  </cols>
  <sheetData>
    <row r="1" spans="1:44" customFormat="1" ht="20.100000000000001" customHeight="1" thickBot="1" x14ac:dyDescent="0.4">
      <c r="A1" s="408" t="s">
        <v>163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</row>
    <row r="2" spans="1:44" customFormat="1" ht="20.100000000000001" customHeight="1" x14ac:dyDescent="0.25">
      <c r="A2" s="795" t="s">
        <v>122</v>
      </c>
      <c r="B2" s="790" t="s">
        <v>123</v>
      </c>
      <c r="C2" s="790"/>
      <c r="D2" s="790"/>
      <c r="E2" s="790"/>
      <c r="F2" s="790"/>
      <c r="G2" s="798"/>
      <c r="H2" s="790" t="s">
        <v>124</v>
      </c>
      <c r="I2" s="790"/>
      <c r="J2" s="790"/>
      <c r="K2" s="790"/>
      <c r="L2" s="790"/>
      <c r="M2" s="790"/>
      <c r="N2" s="790"/>
      <c r="O2" s="790"/>
      <c r="P2" s="798"/>
      <c r="Q2" s="790" t="s">
        <v>125</v>
      </c>
      <c r="R2" s="790"/>
      <c r="S2" s="790"/>
      <c r="T2" s="790"/>
      <c r="U2" s="790"/>
      <c r="V2" s="790"/>
      <c r="W2" s="790"/>
      <c r="X2" s="790"/>
      <c r="Y2" s="798"/>
      <c r="Z2" s="790" t="s">
        <v>156</v>
      </c>
      <c r="AA2" s="790"/>
      <c r="AB2" s="790"/>
      <c r="AC2" s="790"/>
      <c r="AD2" s="790"/>
      <c r="AE2" s="790"/>
      <c r="AF2" s="790"/>
      <c r="AG2" s="790"/>
      <c r="AH2" s="798"/>
      <c r="AI2" s="790" t="s">
        <v>127</v>
      </c>
      <c r="AJ2" s="790"/>
      <c r="AK2" s="790"/>
      <c r="AL2" s="790"/>
      <c r="AM2" s="790"/>
      <c r="AN2" s="790"/>
      <c r="AO2" s="790"/>
      <c r="AP2" s="790"/>
      <c r="AQ2" s="790"/>
      <c r="AR2" s="260"/>
    </row>
    <row r="3" spans="1:44" customFormat="1" ht="20.100000000000001" customHeight="1" x14ac:dyDescent="0.2">
      <c r="A3" s="796"/>
      <c r="B3" s="791" t="s">
        <v>128</v>
      </c>
      <c r="C3" s="791"/>
      <c r="D3" s="792"/>
      <c r="E3" s="791" t="s">
        <v>129</v>
      </c>
      <c r="F3" s="791"/>
      <c r="G3" s="793"/>
      <c r="H3" s="791" t="s">
        <v>130</v>
      </c>
      <c r="I3" s="791"/>
      <c r="J3" s="792"/>
      <c r="K3" s="794" t="s">
        <v>131</v>
      </c>
      <c r="L3" s="791"/>
      <c r="M3" s="792"/>
      <c r="N3" s="791" t="s">
        <v>132</v>
      </c>
      <c r="O3" s="791"/>
      <c r="P3" s="793"/>
      <c r="Q3" s="791" t="s">
        <v>133</v>
      </c>
      <c r="R3" s="791"/>
      <c r="S3" s="792"/>
      <c r="T3" s="794" t="s">
        <v>134</v>
      </c>
      <c r="U3" s="791"/>
      <c r="V3" s="792"/>
      <c r="W3" s="791" t="s">
        <v>135</v>
      </c>
      <c r="X3" s="791"/>
      <c r="Y3" s="793"/>
      <c r="Z3" s="791" t="s">
        <v>136</v>
      </c>
      <c r="AA3" s="791"/>
      <c r="AB3" s="792"/>
      <c r="AC3" s="794" t="s">
        <v>137</v>
      </c>
      <c r="AD3" s="791"/>
      <c r="AE3" s="792"/>
      <c r="AF3" s="791" t="s">
        <v>138</v>
      </c>
      <c r="AG3" s="791"/>
      <c r="AH3" s="793"/>
      <c r="AI3" s="791" t="s">
        <v>139</v>
      </c>
      <c r="AJ3" s="791"/>
      <c r="AK3" s="792"/>
      <c r="AL3" s="794" t="s">
        <v>140</v>
      </c>
      <c r="AM3" s="791"/>
      <c r="AN3" s="792"/>
      <c r="AO3" s="791" t="s">
        <v>141</v>
      </c>
      <c r="AP3" s="791"/>
      <c r="AQ3" s="791"/>
      <c r="AR3" s="260"/>
    </row>
    <row r="4" spans="1:44" customFormat="1" ht="20.100000000000001" customHeight="1" thickBot="1" x14ac:dyDescent="0.25">
      <c r="A4" s="797"/>
      <c r="B4" s="261">
        <v>2006</v>
      </c>
      <c r="C4" s="261">
        <v>2007</v>
      </c>
      <c r="D4" s="262">
        <v>2008</v>
      </c>
      <c r="E4" s="261">
        <v>2006</v>
      </c>
      <c r="F4" s="261">
        <v>2007</v>
      </c>
      <c r="G4" s="263">
        <v>2008</v>
      </c>
      <c r="H4" s="261">
        <v>2006</v>
      </c>
      <c r="I4" s="261">
        <v>2007</v>
      </c>
      <c r="J4" s="262">
        <v>2008</v>
      </c>
      <c r="K4" s="264">
        <v>2006</v>
      </c>
      <c r="L4" s="261">
        <v>2007</v>
      </c>
      <c r="M4" s="262">
        <v>2008</v>
      </c>
      <c r="N4" s="261">
        <v>2006</v>
      </c>
      <c r="O4" s="261">
        <v>2007</v>
      </c>
      <c r="P4" s="263">
        <v>2008</v>
      </c>
      <c r="Q4" s="261">
        <v>2006</v>
      </c>
      <c r="R4" s="261">
        <v>2007</v>
      </c>
      <c r="S4" s="262">
        <v>2008</v>
      </c>
      <c r="T4" s="264">
        <v>2006</v>
      </c>
      <c r="U4" s="261">
        <v>2007</v>
      </c>
      <c r="V4" s="262">
        <v>2008</v>
      </c>
      <c r="W4" s="261">
        <v>2006</v>
      </c>
      <c r="X4" s="261">
        <v>2007</v>
      </c>
      <c r="Y4" s="263">
        <v>2008</v>
      </c>
      <c r="Z4" s="261">
        <v>2006</v>
      </c>
      <c r="AA4" s="261">
        <v>2007</v>
      </c>
      <c r="AB4" s="262">
        <v>2008</v>
      </c>
      <c r="AC4" s="264">
        <v>2006</v>
      </c>
      <c r="AD4" s="261">
        <v>2007</v>
      </c>
      <c r="AE4" s="262">
        <v>2008</v>
      </c>
      <c r="AF4" s="261">
        <v>2006</v>
      </c>
      <c r="AG4" s="261">
        <v>2007</v>
      </c>
      <c r="AH4" s="263">
        <v>2008</v>
      </c>
      <c r="AI4" s="261">
        <v>2006</v>
      </c>
      <c r="AJ4" s="261">
        <v>2007</v>
      </c>
      <c r="AK4" s="262">
        <v>2008</v>
      </c>
      <c r="AL4" s="264">
        <v>2006</v>
      </c>
      <c r="AM4" s="261">
        <v>2007</v>
      </c>
      <c r="AN4" s="262">
        <v>2008</v>
      </c>
      <c r="AO4" s="261">
        <v>2006</v>
      </c>
      <c r="AP4" s="261">
        <v>2007</v>
      </c>
      <c r="AQ4" s="261">
        <v>2008</v>
      </c>
      <c r="AR4" s="260"/>
    </row>
    <row r="5" spans="1:44" s="120" customFormat="1" ht="20.100000000000001" customHeight="1" x14ac:dyDescent="0.25">
      <c r="A5" s="265" t="s">
        <v>37</v>
      </c>
      <c r="B5" s="266">
        <v>13.779999732971191</v>
      </c>
      <c r="C5" s="266">
        <v>14.6</v>
      </c>
      <c r="D5" s="267">
        <v>14.4</v>
      </c>
      <c r="E5" s="268">
        <v>350</v>
      </c>
      <c r="F5" s="269">
        <v>360</v>
      </c>
      <c r="G5" s="270">
        <v>385</v>
      </c>
      <c r="H5" s="271">
        <v>74.599998474121094</v>
      </c>
      <c r="I5" s="266">
        <v>74.3</v>
      </c>
      <c r="J5" s="267">
        <v>75.400000000000006</v>
      </c>
      <c r="K5" s="272">
        <v>0.40999999642372131</v>
      </c>
      <c r="L5" s="273">
        <v>0.46</v>
      </c>
      <c r="M5" s="274">
        <v>0.43</v>
      </c>
      <c r="N5" s="268">
        <v>9.6999999999999993</v>
      </c>
      <c r="O5" s="266">
        <v>8.1</v>
      </c>
      <c r="P5" s="267">
        <v>8.1</v>
      </c>
      <c r="Q5" s="271">
        <v>67.400001525878906</v>
      </c>
      <c r="R5" s="266">
        <v>65.599999999999994</v>
      </c>
      <c r="S5" s="267">
        <v>68.3</v>
      </c>
      <c r="T5" s="275">
        <v>10</v>
      </c>
      <c r="U5" s="266">
        <v>10.25</v>
      </c>
      <c r="V5" s="267">
        <v>11.75</v>
      </c>
      <c r="W5" s="275">
        <v>31</v>
      </c>
      <c r="X5" s="266">
        <v>27.5</v>
      </c>
      <c r="Y5" s="267">
        <v>16</v>
      </c>
      <c r="Z5" s="271">
        <v>5.6999998092651367</v>
      </c>
      <c r="AA5" s="266">
        <v>5.7</v>
      </c>
      <c r="AB5" s="267">
        <v>4.7</v>
      </c>
      <c r="AC5" s="275">
        <v>8.6999998092651367</v>
      </c>
      <c r="AD5" s="266">
        <v>8</v>
      </c>
      <c r="AE5" s="267">
        <v>9.4596923333333329</v>
      </c>
      <c r="AF5" s="276">
        <v>1190</v>
      </c>
      <c r="AG5" s="277">
        <v>1235</v>
      </c>
      <c r="AH5" s="270">
        <v>1205</v>
      </c>
      <c r="AI5" s="278"/>
      <c r="AJ5" s="279"/>
      <c r="AK5" s="280"/>
      <c r="AL5" s="281"/>
      <c r="AM5" s="279"/>
      <c r="AN5" s="280"/>
      <c r="AO5" s="279"/>
      <c r="AP5" s="279"/>
      <c r="AQ5" s="279"/>
      <c r="AR5" s="282"/>
    </row>
    <row r="6" spans="1:44" s="120" customFormat="1" ht="20.100000000000001" customHeight="1" thickBot="1" x14ac:dyDescent="0.3">
      <c r="A6" s="283" t="s">
        <v>143</v>
      </c>
      <c r="B6" s="284">
        <f t="shared" ref="B6:AH6" si="0">AVERAGE(B7:B13)</f>
        <v>13.745999908447265</v>
      </c>
      <c r="C6" s="284">
        <f t="shared" si="0"/>
        <v>14.579999999999998</v>
      </c>
      <c r="D6" s="284">
        <f t="shared" si="0"/>
        <v>14.14</v>
      </c>
      <c r="E6" s="285">
        <f t="shared" si="0"/>
        <v>383</v>
      </c>
      <c r="F6" s="286">
        <f t="shared" si="0"/>
        <v>415</v>
      </c>
      <c r="G6" s="286">
        <f t="shared" si="0"/>
        <v>441</v>
      </c>
      <c r="H6" s="287">
        <f t="shared" si="0"/>
        <v>75.179998779296881</v>
      </c>
      <c r="I6" s="284">
        <f t="shared" si="0"/>
        <v>75.38000000000001</v>
      </c>
      <c r="J6" s="284">
        <f t="shared" si="0"/>
        <v>75.78</v>
      </c>
      <c r="K6" s="288">
        <f t="shared" si="0"/>
        <v>0.42799999117851256</v>
      </c>
      <c r="L6" s="289">
        <f t="shared" si="0"/>
        <v>0.47400000000000003</v>
      </c>
      <c r="M6" s="289">
        <f t="shared" si="0"/>
        <v>0.45400000000000001</v>
      </c>
      <c r="N6" s="290">
        <f t="shared" si="0"/>
        <v>7.9000000953674316</v>
      </c>
      <c r="O6" s="284">
        <f t="shared" si="0"/>
        <v>7.2399999999999993</v>
      </c>
      <c r="P6" s="284">
        <f t="shared" si="0"/>
        <v>7.1599999999999993</v>
      </c>
      <c r="Q6" s="287">
        <f t="shared" si="0"/>
        <v>64.899999237060541</v>
      </c>
      <c r="R6" s="284">
        <f t="shared" si="0"/>
        <v>64.419999999999987</v>
      </c>
      <c r="S6" s="284">
        <f t="shared" si="0"/>
        <v>66.039999999999992</v>
      </c>
      <c r="T6" s="290">
        <f t="shared" si="0"/>
        <v>6.3</v>
      </c>
      <c r="U6" s="284">
        <f t="shared" si="0"/>
        <v>8.5</v>
      </c>
      <c r="V6" s="284">
        <f t="shared" si="0"/>
        <v>5.9</v>
      </c>
      <c r="W6" s="290">
        <f t="shared" si="0"/>
        <v>20.65</v>
      </c>
      <c r="X6" s="284">
        <f t="shared" si="0"/>
        <v>17.3</v>
      </c>
      <c r="Y6" s="284">
        <f t="shared" si="0"/>
        <v>9.5</v>
      </c>
      <c r="Z6" s="287">
        <f t="shared" si="0"/>
        <v>4.520000076293945</v>
      </c>
      <c r="AA6" s="284">
        <f t="shared" si="0"/>
        <v>4.62</v>
      </c>
      <c r="AB6" s="284">
        <f t="shared" si="0"/>
        <v>3.6599999999999993</v>
      </c>
      <c r="AC6" s="290">
        <f t="shared" si="0"/>
        <v>6.7199999809265138</v>
      </c>
      <c r="AD6" s="284">
        <f t="shared" si="0"/>
        <v>6.26</v>
      </c>
      <c r="AE6" s="284">
        <f t="shared" si="0"/>
        <v>8.714683908333333</v>
      </c>
      <c r="AF6" s="285">
        <f t="shared" si="0"/>
        <v>1165</v>
      </c>
      <c r="AG6" s="291">
        <f t="shared" si="0"/>
        <v>1145</v>
      </c>
      <c r="AH6" s="291">
        <f t="shared" si="0"/>
        <v>1141</v>
      </c>
      <c r="AI6" s="292"/>
      <c r="AJ6" s="293"/>
      <c r="AK6" s="294"/>
      <c r="AL6" s="293"/>
      <c r="AM6" s="293"/>
      <c r="AN6" s="294"/>
      <c r="AO6" s="293"/>
      <c r="AP6" s="293"/>
      <c r="AQ6" s="293"/>
      <c r="AR6" s="282"/>
    </row>
    <row r="7" spans="1:44" s="120" customFormat="1" ht="20.100000000000001" customHeight="1" x14ac:dyDescent="0.2">
      <c r="A7" s="295" t="s">
        <v>157</v>
      </c>
      <c r="B7" s="266">
        <v>13.770000457763672</v>
      </c>
      <c r="C7" s="266">
        <v>14.6</v>
      </c>
      <c r="D7" s="267">
        <v>14.1</v>
      </c>
      <c r="E7" s="296">
        <v>380</v>
      </c>
      <c r="F7" s="269">
        <v>425</v>
      </c>
      <c r="G7" s="270">
        <v>430</v>
      </c>
      <c r="H7" s="297">
        <v>74.099998474121094</v>
      </c>
      <c r="I7" s="266">
        <v>74.400000000000006</v>
      </c>
      <c r="J7" s="267">
        <v>74.400000000000006</v>
      </c>
      <c r="K7" s="298">
        <v>0.41999998688697815</v>
      </c>
      <c r="L7" s="273">
        <v>0.5</v>
      </c>
      <c r="M7" s="274">
        <v>0.46</v>
      </c>
      <c r="N7" s="299">
        <v>8.1000003814697266</v>
      </c>
      <c r="O7" s="266">
        <v>7.1</v>
      </c>
      <c r="P7" s="267">
        <v>7.1</v>
      </c>
      <c r="Q7" s="297">
        <v>65.099998474121094</v>
      </c>
      <c r="R7" s="266">
        <v>64.2</v>
      </c>
      <c r="S7" s="267">
        <v>65.900000000000006</v>
      </c>
      <c r="T7" s="298">
        <v>6.5</v>
      </c>
      <c r="U7" s="273">
        <v>6.5</v>
      </c>
      <c r="V7" s="274">
        <v>5.75</v>
      </c>
      <c r="W7" s="299">
        <v>13</v>
      </c>
      <c r="X7" s="266">
        <v>12.5</v>
      </c>
      <c r="Y7" s="267">
        <v>10</v>
      </c>
      <c r="Z7" s="297">
        <v>4.0999999046325684</v>
      </c>
      <c r="AA7" s="266">
        <v>3.9</v>
      </c>
      <c r="AB7" s="267">
        <v>3.3</v>
      </c>
      <c r="AC7" s="299">
        <v>6.4000000953674316</v>
      </c>
      <c r="AD7" s="266">
        <v>5.7</v>
      </c>
      <c r="AE7" s="267">
        <v>7.356402375</v>
      </c>
      <c r="AF7" s="300">
        <v>1135</v>
      </c>
      <c r="AG7" s="277">
        <v>1120</v>
      </c>
      <c r="AH7" s="270">
        <v>1160</v>
      </c>
      <c r="AI7" s="301"/>
      <c r="AJ7" s="282"/>
      <c r="AK7" s="302"/>
      <c r="AL7" s="303"/>
      <c r="AM7" s="282"/>
      <c r="AN7" s="302"/>
      <c r="AO7" s="282"/>
      <c r="AP7" s="282"/>
      <c r="AQ7" s="282"/>
      <c r="AR7" s="282"/>
    </row>
    <row r="8" spans="1:44" s="120" customFormat="1" ht="20.100000000000001" customHeight="1" x14ac:dyDescent="0.2">
      <c r="A8" s="295" t="s">
        <v>158</v>
      </c>
      <c r="B8" s="266">
        <v>13.699999809265137</v>
      </c>
      <c r="C8" s="266">
        <v>14.6</v>
      </c>
      <c r="D8" s="267">
        <v>13.7</v>
      </c>
      <c r="E8" s="296">
        <v>365</v>
      </c>
      <c r="F8" s="269">
        <v>400</v>
      </c>
      <c r="G8" s="270">
        <v>430</v>
      </c>
      <c r="H8" s="297">
        <v>76</v>
      </c>
      <c r="I8" s="266">
        <v>75.7</v>
      </c>
      <c r="J8" s="267">
        <v>75.900000000000006</v>
      </c>
      <c r="K8" s="298">
        <v>0.43999999761581421</v>
      </c>
      <c r="L8" s="273">
        <v>0.48</v>
      </c>
      <c r="M8" s="274">
        <v>0.45</v>
      </c>
      <c r="N8" s="299">
        <v>8.5</v>
      </c>
      <c r="O8" s="266">
        <v>8</v>
      </c>
      <c r="P8" s="267">
        <v>7.7</v>
      </c>
      <c r="Q8" s="297">
        <v>65.699996948242188</v>
      </c>
      <c r="R8" s="266">
        <v>65.599999999999994</v>
      </c>
      <c r="S8" s="267">
        <v>66.3</v>
      </c>
      <c r="T8" s="298">
        <v>5.25</v>
      </c>
      <c r="U8" s="273">
        <v>6</v>
      </c>
      <c r="V8" s="274">
        <v>4.5</v>
      </c>
      <c r="W8" s="299">
        <v>9</v>
      </c>
      <c r="X8" s="266">
        <v>11.5</v>
      </c>
      <c r="Y8" s="267">
        <v>7.5</v>
      </c>
      <c r="Z8" s="297">
        <v>3.9000000953674316</v>
      </c>
      <c r="AA8" s="266">
        <v>4.4000000000000004</v>
      </c>
      <c r="AB8" s="267">
        <v>3.7</v>
      </c>
      <c r="AC8" s="299">
        <v>5.5999999046325684</v>
      </c>
      <c r="AD8" s="266">
        <v>5.5</v>
      </c>
      <c r="AE8" s="267">
        <v>8.7887312499999997</v>
      </c>
      <c r="AF8" s="300">
        <v>1125</v>
      </c>
      <c r="AG8" s="277">
        <v>1165</v>
      </c>
      <c r="AH8" s="270">
        <v>1110</v>
      </c>
      <c r="AI8" s="301"/>
      <c r="AJ8" s="282"/>
      <c r="AK8" s="302"/>
      <c r="AL8" s="303"/>
      <c r="AM8" s="282"/>
      <c r="AN8" s="302"/>
      <c r="AO8" s="282"/>
      <c r="AP8" s="282"/>
      <c r="AQ8" s="282"/>
      <c r="AR8" s="282"/>
    </row>
    <row r="9" spans="1:44" s="120" customFormat="1" ht="20.100000000000001" customHeight="1" x14ac:dyDescent="0.2">
      <c r="A9" s="295" t="s">
        <v>159</v>
      </c>
      <c r="B9" s="266">
        <v>14.439999580383301</v>
      </c>
      <c r="C9" s="266">
        <v>15.1</v>
      </c>
      <c r="D9" s="267">
        <v>14.7</v>
      </c>
      <c r="E9" s="296">
        <v>380</v>
      </c>
      <c r="F9" s="269">
        <v>425</v>
      </c>
      <c r="G9" s="270">
        <v>435</v>
      </c>
      <c r="H9" s="297">
        <v>74.699996948242187</v>
      </c>
      <c r="I9" s="266">
        <v>75.5</v>
      </c>
      <c r="J9" s="267">
        <v>75.7</v>
      </c>
      <c r="K9" s="298">
        <v>0.41999998688697815</v>
      </c>
      <c r="L9" s="273">
        <v>0.45</v>
      </c>
      <c r="M9" s="274">
        <v>0.45</v>
      </c>
      <c r="N9" s="299">
        <v>7.0999999046325684</v>
      </c>
      <c r="O9" s="266">
        <v>6.3</v>
      </c>
      <c r="P9" s="267">
        <v>6.2</v>
      </c>
      <c r="Q9" s="297">
        <v>64.900001525878906</v>
      </c>
      <c r="R9" s="266">
        <v>64.2</v>
      </c>
      <c r="S9" s="267">
        <v>66.2</v>
      </c>
      <c r="T9" s="298">
        <v>9</v>
      </c>
      <c r="U9" s="273">
        <v>13</v>
      </c>
      <c r="V9" s="274">
        <v>8</v>
      </c>
      <c r="W9" s="299">
        <v>32</v>
      </c>
      <c r="X9" s="266">
        <v>27.5</v>
      </c>
      <c r="Y9" s="267">
        <v>13</v>
      </c>
      <c r="Z9" s="297">
        <v>4.5</v>
      </c>
      <c r="AA9" s="266">
        <v>4.7</v>
      </c>
      <c r="AB9" s="267">
        <v>3.6</v>
      </c>
      <c r="AC9" s="299">
        <v>6.5</v>
      </c>
      <c r="AD9" s="266">
        <v>6.4</v>
      </c>
      <c r="AE9" s="267">
        <v>9.3010600416666662</v>
      </c>
      <c r="AF9" s="300">
        <v>1220</v>
      </c>
      <c r="AG9" s="277">
        <v>1185</v>
      </c>
      <c r="AH9" s="270">
        <v>1200</v>
      </c>
      <c r="AI9" s="301"/>
      <c r="AJ9" s="282"/>
      <c r="AK9" s="302"/>
      <c r="AL9" s="303"/>
      <c r="AM9" s="282"/>
      <c r="AN9" s="302"/>
      <c r="AO9" s="282"/>
      <c r="AP9" s="282"/>
      <c r="AQ9" s="282"/>
      <c r="AR9" s="282"/>
    </row>
    <row r="10" spans="1:44" s="120" customFormat="1" ht="20.100000000000001" customHeight="1" x14ac:dyDescent="0.2">
      <c r="A10" s="295" t="s">
        <v>160</v>
      </c>
      <c r="B10" s="266">
        <v>13.979999542236328</v>
      </c>
      <c r="C10" s="266"/>
      <c r="D10" s="267"/>
      <c r="E10" s="296">
        <v>410</v>
      </c>
      <c r="F10" s="269"/>
      <c r="G10" s="270"/>
      <c r="H10" s="297">
        <v>75.699996948242188</v>
      </c>
      <c r="I10" s="266"/>
      <c r="J10" s="267"/>
      <c r="K10" s="298">
        <v>0.41999998688697815</v>
      </c>
      <c r="L10" s="273"/>
      <c r="M10" s="274"/>
      <c r="N10" s="299">
        <v>7.3000001907348633</v>
      </c>
      <c r="O10" s="266"/>
      <c r="P10" s="267"/>
      <c r="Q10" s="297">
        <v>63.200000762939453</v>
      </c>
      <c r="R10" s="266"/>
      <c r="S10" s="267"/>
      <c r="T10" s="298">
        <v>4</v>
      </c>
      <c r="U10" s="273"/>
      <c r="V10" s="274"/>
      <c r="W10" s="299">
        <v>20.75</v>
      </c>
      <c r="X10" s="266"/>
      <c r="Y10" s="267"/>
      <c r="Z10" s="297">
        <v>5.3000001907348633</v>
      </c>
      <c r="AA10" s="266"/>
      <c r="AB10" s="267"/>
      <c r="AC10" s="299">
        <v>8</v>
      </c>
      <c r="AD10" s="266"/>
      <c r="AE10" s="267"/>
      <c r="AF10" s="300">
        <v>1200</v>
      </c>
      <c r="AG10" s="277"/>
      <c r="AH10" s="270"/>
      <c r="AI10" s="301"/>
      <c r="AJ10" s="282"/>
      <c r="AK10" s="302"/>
      <c r="AL10" s="303"/>
      <c r="AM10" s="282"/>
      <c r="AN10" s="302"/>
      <c r="AO10" s="282"/>
      <c r="AP10" s="282"/>
      <c r="AQ10" s="282"/>
      <c r="AR10" s="282"/>
    </row>
    <row r="11" spans="1:44" s="120" customFormat="1" ht="20.100000000000001" customHeight="1" x14ac:dyDescent="0.2">
      <c r="A11" s="295" t="s">
        <v>145</v>
      </c>
      <c r="B11" s="266">
        <v>12.840000152587891</v>
      </c>
      <c r="C11" s="266">
        <v>14</v>
      </c>
      <c r="D11" s="267"/>
      <c r="E11" s="296">
        <v>380</v>
      </c>
      <c r="F11" s="269">
        <v>415</v>
      </c>
      <c r="G11" s="270"/>
      <c r="H11" s="297">
        <v>75.400001525878906</v>
      </c>
      <c r="I11" s="266">
        <v>75.3</v>
      </c>
      <c r="J11" s="267"/>
      <c r="K11" s="298">
        <v>0.43999999761581421</v>
      </c>
      <c r="L11" s="273">
        <v>0.46</v>
      </c>
      <c r="M11" s="274"/>
      <c r="N11" s="299">
        <v>8.5</v>
      </c>
      <c r="O11" s="266">
        <v>7.2</v>
      </c>
      <c r="P11" s="267"/>
      <c r="Q11" s="297">
        <v>65.599998474121094</v>
      </c>
      <c r="R11" s="266">
        <v>63.9</v>
      </c>
      <c r="S11" s="267"/>
      <c r="T11" s="298">
        <v>6.75</v>
      </c>
      <c r="U11" s="273">
        <v>9.25</v>
      </c>
      <c r="V11" s="274"/>
      <c r="W11" s="299">
        <v>28.5</v>
      </c>
      <c r="X11" s="266">
        <v>24.5</v>
      </c>
      <c r="Y11" s="267"/>
      <c r="Z11" s="297">
        <v>4.8000001907348633</v>
      </c>
      <c r="AA11" s="266">
        <v>5.3</v>
      </c>
      <c r="AB11" s="267"/>
      <c r="AC11" s="299">
        <v>7.0999999046325684</v>
      </c>
      <c r="AD11" s="266">
        <v>6.9</v>
      </c>
      <c r="AE11" s="267"/>
      <c r="AF11" s="300">
        <v>1145</v>
      </c>
      <c r="AG11" s="277">
        <v>1110</v>
      </c>
      <c r="AH11" s="270"/>
      <c r="AI11" s="301"/>
      <c r="AJ11" s="282"/>
      <c r="AK11" s="302"/>
      <c r="AL11" s="303"/>
      <c r="AM11" s="282"/>
      <c r="AN11" s="302"/>
      <c r="AO11" s="282"/>
      <c r="AP11" s="282"/>
      <c r="AQ11" s="282"/>
      <c r="AR11" s="282"/>
    </row>
    <row r="12" spans="1:44" s="120" customFormat="1" ht="20.100000000000001" customHeight="1" x14ac:dyDescent="0.2">
      <c r="A12" s="295" t="s">
        <v>161</v>
      </c>
      <c r="B12" s="304"/>
      <c r="C12" s="266">
        <v>14.6</v>
      </c>
      <c r="D12" s="267">
        <v>14.3</v>
      </c>
      <c r="E12" s="305"/>
      <c r="F12" s="269">
        <v>410</v>
      </c>
      <c r="G12" s="270">
        <v>450</v>
      </c>
      <c r="H12" s="306"/>
      <c r="I12" s="266">
        <v>76</v>
      </c>
      <c r="J12" s="267">
        <v>76.8</v>
      </c>
      <c r="K12" s="307"/>
      <c r="L12" s="273">
        <v>0.48</v>
      </c>
      <c r="M12" s="274">
        <v>0.46</v>
      </c>
      <c r="N12" s="308"/>
      <c r="O12" s="266">
        <v>7.6</v>
      </c>
      <c r="P12" s="267">
        <v>7.7</v>
      </c>
      <c r="Q12" s="309"/>
      <c r="R12" s="266">
        <v>64.2</v>
      </c>
      <c r="S12" s="267">
        <v>67.7</v>
      </c>
      <c r="T12" s="308"/>
      <c r="U12" s="273">
        <v>7.75</v>
      </c>
      <c r="V12" s="274">
        <v>6.25</v>
      </c>
      <c r="W12" s="310"/>
      <c r="X12" s="266">
        <v>10.5</v>
      </c>
      <c r="Y12" s="267">
        <v>7.5</v>
      </c>
      <c r="Z12" s="309"/>
      <c r="AA12" s="266">
        <v>4.8</v>
      </c>
      <c r="AB12" s="267">
        <v>3.3</v>
      </c>
      <c r="AC12" s="307"/>
      <c r="AD12" s="266">
        <v>6.8</v>
      </c>
      <c r="AE12" s="267">
        <v>7.8803399166666663</v>
      </c>
      <c r="AF12" s="311"/>
      <c r="AG12" s="277">
        <v>1145</v>
      </c>
      <c r="AH12" s="270">
        <v>1155</v>
      </c>
      <c r="AI12" s="301"/>
      <c r="AJ12" s="282"/>
      <c r="AK12" s="302"/>
      <c r="AL12" s="303"/>
      <c r="AM12" s="282"/>
      <c r="AN12" s="302"/>
      <c r="AO12" s="282"/>
      <c r="AP12" s="282"/>
      <c r="AQ12" s="282"/>
      <c r="AR12" s="282"/>
    </row>
    <row r="13" spans="1:44" s="120" customFormat="1" ht="20.100000000000001" customHeight="1" thickBot="1" x14ac:dyDescent="0.25">
      <c r="A13" s="312" t="s">
        <v>162</v>
      </c>
      <c r="B13" s="313"/>
      <c r="C13" s="313"/>
      <c r="D13" s="314">
        <v>13.9</v>
      </c>
      <c r="E13" s="315"/>
      <c r="F13" s="316"/>
      <c r="G13" s="317">
        <v>460</v>
      </c>
      <c r="H13" s="318"/>
      <c r="I13" s="313"/>
      <c r="J13" s="314">
        <v>76.099999999999994</v>
      </c>
      <c r="K13" s="319"/>
      <c r="L13" s="320"/>
      <c r="M13" s="321">
        <v>0.45</v>
      </c>
      <c r="N13" s="322"/>
      <c r="O13" s="313"/>
      <c r="P13" s="314">
        <v>7.1</v>
      </c>
      <c r="Q13" s="318"/>
      <c r="R13" s="323"/>
      <c r="S13" s="314">
        <v>64.099999999999994</v>
      </c>
      <c r="T13" s="322"/>
      <c r="U13" s="323"/>
      <c r="V13" s="321">
        <v>5</v>
      </c>
      <c r="W13" s="322"/>
      <c r="X13" s="323"/>
      <c r="Y13" s="314">
        <v>9.5</v>
      </c>
      <c r="Z13" s="318"/>
      <c r="AA13" s="323"/>
      <c r="AB13" s="314">
        <v>4.4000000000000004</v>
      </c>
      <c r="AC13" s="319"/>
      <c r="AD13" s="324"/>
      <c r="AE13" s="314">
        <v>10.246885958333333</v>
      </c>
      <c r="AF13" s="319"/>
      <c r="AG13" s="324"/>
      <c r="AH13" s="317">
        <v>1080</v>
      </c>
      <c r="AI13" s="325"/>
      <c r="AJ13" s="326"/>
      <c r="AK13" s="327"/>
      <c r="AL13" s="326"/>
      <c r="AM13" s="326"/>
      <c r="AN13" s="327"/>
      <c r="AO13" s="326"/>
      <c r="AP13" s="326"/>
      <c r="AQ13" s="326"/>
      <c r="AR13" s="282"/>
    </row>
    <row r="14" spans="1:44" s="282" customFormat="1" ht="12" customHeight="1" x14ac:dyDescent="0.2">
      <c r="B14" s="304"/>
      <c r="C14" s="304"/>
      <c r="D14" s="267"/>
      <c r="E14" s="340"/>
      <c r="F14" s="341"/>
      <c r="G14" s="270"/>
      <c r="H14" s="304"/>
      <c r="I14" s="304"/>
      <c r="J14" s="267"/>
      <c r="K14" s="342"/>
      <c r="L14" s="343"/>
      <c r="M14" s="274"/>
      <c r="N14" s="304"/>
      <c r="O14" s="304"/>
      <c r="P14" s="267"/>
      <c r="Q14" s="304"/>
      <c r="R14" s="344"/>
      <c r="S14" s="267"/>
      <c r="T14" s="304"/>
      <c r="U14" s="344"/>
      <c r="V14" s="274"/>
      <c r="W14" s="304"/>
      <c r="X14" s="344"/>
      <c r="Y14" s="267"/>
      <c r="Z14" s="304"/>
      <c r="AA14" s="344"/>
      <c r="AB14" s="267"/>
      <c r="AC14" s="342"/>
      <c r="AD14" s="345"/>
      <c r="AE14" s="267"/>
      <c r="AF14" s="342"/>
      <c r="AG14" s="345"/>
      <c r="AH14" s="270"/>
    </row>
    <row r="15" spans="1:44" ht="21.75" thickBot="1" x14ac:dyDescent="0.4">
      <c r="A15" s="171" t="s">
        <v>121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</row>
    <row r="16" spans="1:44" ht="15.75" x14ac:dyDescent="0.25">
      <c r="A16" s="816" t="s">
        <v>122</v>
      </c>
      <c r="B16" s="799" t="s">
        <v>123</v>
      </c>
      <c r="C16" s="799"/>
      <c r="D16" s="799"/>
      <c r="E16" s="799"/>
      <c r="F16" s="799"/>
      <c r="G16" s="809"/>
      <c r="H16" s="799" t="s">
        <v>124</v>
      </c>
      <c r="I16" s="799"/>
      <c r="J16" s="799"/>
      <c r="K16" s="799"/>
      <c r="L16" s="799"/>
      <c r="M16" s="799"/>
      <c r="N16" s="799"/>
      <c r="O16" s="799"/>
      <c r="P16" s="809"/>
      <c r="Q16" s="799" t="s">
        <v>125</v>
      </c>
      <c r="R16" s="799"/>
      <c r="S16" s="799"/>
      <c r="T16" s="799"/>
      <c r="U16" s="799"/>
      <c r="V16" s="799"/>
      <c r="W16" s="799"/>
      <c r="X16" s="799"/>
      <c r="Y16" s="809"/>
      <c r="Z16" s="799" t="s">
        <v>126</v>
      </c>
      <c r="AA16" s="799"/>
      <c r="AB16" s="799"/>
      <c r="AC16" s="799"/>
      <c r="AD16" s="799"/>
      <c r="AE16" s="799"/>
      <c r="AF16" s="799"/>
      <c r="AG16" s="799"/>
      <c r="AH16" s="809"/>
      <c r="AI16" s="799" t="s">
        <v>127</v>
      </c>
      <c r="AJ16" s="799"/>
      <c r="AK16" s="799"/>
      <c r="AL16" s="799"/>
      <c r="AM16" s="799"/>
      <c r="AN16" s="799"/>
      <c r="AO16" s="799"/>
      <c r="AP16" s="799"/>
      <c r="AQ16" s="799"/>
    </row>
    <row r="17" spans="1:45" ht="15.75" x14ac:dyDescent="0.25">
      <c r="A17" s="817"/>
      <c r="B17" s="800" t="s">
        <v>128</v>
      </c>
      <c r="C17" s="800"/>
      <c r="D17" s="801"/>
      <c r="E17" s="800" t="s">
        <v>129</v>
      </c>
      <c r="F17" s="800"/>
      <c r="G17" s="802"/>
      <c r="H17" s="800" t="s">
        <v>130</v>
      </c>
      <c r="I17" s="800"/>
      <c r="J17" s="801"/>
      <c r="K17" s="803" t="s">
        <v>131</v>
      </c>
      <c r="L17" s="800"/>
      <c r="M17" s="801"/>
      <c r="N17" s="800" t="s">
        <v>132</v>
      </c>
      <c r="O17" s="800"/>
      <c r="P17" s="802"/>
      <c r="Q17" s="800" t="s">
        <v>133</v>
      </c>
      <c r="R17" s="800"/>
      <c r="S17" s="801"/>
      <c r="T17" s="803" t="s">
        <v>134</v>
      </c>
      <c r="U17" s="800"/>
      <c r="V17" s="801"/>
      <c r="W17" s="800" t="s">
        <v>135</v>
      </c>
      <c r="X17" s="800"/>
      <c r="Y17" s="802"/>
      <c r="Z17" s="800" t="s">
        <v>136</v>
      </c>
      <c r="AA17" s="800"/>
      <c r="AB17" s="801"/>
      <c r="AC17" s="803" t="s">
        <v>137</v>
      </c>
      <c r="AD17" s="800"/>
      <c r="AE17" s="801"/>
      <c r="AF17" s="800" t="s">
        <v>138</v>
      </c>
      <c r="AG17" s="800"/>
      <c r="AH17" s="802"/>
      <c r="AI17" s="800" t="s">
        <v>139</v>
      </c>
      <c r="AJ17" s="800"/>
      <c r="AK17" s="801"/>
      <c r="AL17" s="803" t="s">
        <v>140</v>
      </c>
      <c r="AM17" s="800"/>
      <c r="AN17" s="801"/>
      <c r="AO17" s="800" t="s">
        <v>141</v>
      </c>
      <c r="AP17" s="800"/>
      <c r="AQ17" s="800"/>
    </row>
    <row r="18" spans="1:45" ht="15.75" thickBot="1" x14ac:dyDescent="0.3">
      <c r="A18" s="818"/>
      <c r="B18" s="174">
        <v>2010</v>
      </c>
      <c r="C18" s="174">
        <v>2011</v>
      </c>
      <c r="D18" s="175">
        <v>2012</v>
      </c>
      <c r="E18" s="174">
        <v>2010</v>
      </c>
      <c r="F18" s="174">
        <v>2011</v>
      </c>
      <c r="G18" s="174">
        <v>2012</v>
      </c>
      <c r="H18" s="176">
        <v>2010</v>
      </c>
      <c r="I18" s="174">
        <v>2011</v>
      </c>
      <c r="J18" s="175">
        <v>2012</v>
      </c>
      <c r="K18" s="174">
        <v>2010</v>
      </c>
      <c r="L18" s="174">
        <v>2011</v>
      </c>
      <c r="M18" s="175">
        <v>2012</v>
      </c>
      <c r="N18" s="174">
        <v>2010</v>
      </c>
      <c r="O18" s="174">
        <v>2011</v>
      </c>
      <c r="P18" s="174">
        <v>2012</v>
      </c>
      <c r="Q18" s="176">
        <v>2010</v>
      </c>
      <c r="R18" s="174">
        <v>2011</v>
      </c>
      <c r="S18" s="175">
        <v>2012</v>
      </c>
      <c r="T18" s="174">
        <v>2010</v>
      </c>
      <c r="U18" s="174">
        <v>2011</v>
      </c>
      <c r="V18" s="175">
        <v>2012</v>
      </c>
      <c r="W18" s="174">
        <v>2010</v>
      </c>
      <c r="X18" s="174">
        <v>2011</v>
      </c>
      <c r="Y18" s="174">
        <v>2012</v>
      </c>
      <c r="Z18" s="176">
        <v>2010</v>
      </c>
      <c r="AA18" s="174">
        <v>2011</v>
      </c>
      <c r="AB18" s="175">
        <v>2012</v>
      </c>
      <c r="AC18" s="174">
        <v>2010</v>
      </c>
      <c r="AD18" s="174">
        <v>2011</v>
      </c>
      <c r="AE18" s="175">
        <v>2012</v>
      </c>
      <c r="AF18" s="174">
        <v>2010</v>
      </c>
      <c r="AG18" s="174">
        <v>2011</v>
      </c>
      <c r="AH18" s="174">
        <v>2012</v>
      </c>
      <c r="AI18" s="176">
        <v>2010</v>
      </c>
      <c r="AJ18" s="174">
        <v>2011</v>
      </c>
      <c r="AK18" s="175">
        <v>2012</v>
      </c>
      <c r="AL18" s="174">
        <v>2010</v>
      </c>
      <c r="AM18" s="174">
        <v>2011</v>
      </c>
      <c r="AN18" s="175">
        <v>2012</v>
      </c>
      <c r="AO18" s="174">
        <v>2010</v>
      </c>
      <c r="AP18" s="174">
        <v>2011</v>
      </c>
      <c r="AQ18" s="174">
        <v>2012</v>
      </c>
    </row>
    <row r="19" spans="1:45" x14ac:dyDescent="0.25">
      <c r="A19" s="177" t="s">
        <v>142</v>
      </c>
      <c r="B19" s="178">
        <v>12.9</v>
      </c>
      <c r="C19" s="179">
        <v>13.1</v>
      </c>
      <c r="D19" s="179">
        <v>13.3</v>
      </c>
      <c r="E19" s="180">
        <v>380</v>
      </c>
      <c r="F19" s="181">
        <v>455</v>
      </c>
      <c r="G19" s="181">
        <v>460</v>
      </c>
      <c r="H19" s="182">
        <v>76.099999999999994</v>
      </c>
      <c r="I19" s="179">
        <v>76.5</v>
      </c>
      <c r="J19" s="179">
        <v>75.5</v>
      </c>
      <c r="K19" s="183">
        <v>0.42</v>
      </c>
      <c r="L19" s="184">
        <v>0.42</v>
      </c>
      <c r="M19" s="184">
        <v>0.43</v>
      </c>
      <c r="N19" s="185">
        <v>7.9</v>
      </c>
      <c r="O19" s="179">
        <v>7.7</v>
      </c>
      <c r="P19" s="179">
        <v>7.6</v>
      </c>
      <c r="Q19" s="182">
        <v>65.900000000000006</v>
      </c>
      <c r="R19" s="179">
        <v>66</v>
      </c>
      <c r="S19" s="179">
        <v>63.7</v>
      </c>
      <c r="T19" s="183">
        <v>11.75</v>
      </c>
      <c r="U19" s="184">
        <v>24.25</v>
      </c>
      <c r="V19" s="184">
        <v>10</v>
      </c>
      <c r="W19" s="185">
        <v>34.5</v>
      </c>
      <c r="X19" s="179">
        <v>33.5</v>
      </c>
      <c r="Y19" s="179">
        <v>39.5</v>
      </c>
      <c r="Z19" s="182">
        <v>3.2</v>
      </c>
      <c r="AA19" s="179">
        <v>3.7</v>
      </c>
      <c r="AB19" s="179">
        <v>2</v>
      </c>
      <c r="AC19" s="185">
        <v>5.9</v>
      </c>
      <c r="AD19" s="179">
        <v>6.7</v>
      </c>
      <c r="AE19" s="179">
        <v>3.4</v>
      </c>
      <c r="AF19" s="180">
        <v>860</v>
      </c>
      <c r="AG19" s="181">
        <v>940</v>
      </c>
      <c r="AH19" s="181">
        <v>920</v>
      </c>
      <c r="AI19" s="186"/>
      <c r="AJ19" s="187"/>
      <c r="AK19" s="187"/>
      <c r="AL19" s="188"/>
      <c r="AM19" s="187"/>
      <c r="AN19" s="187"/>
      <c r="AO19" s="189"/>
      <c r="AP19" s="190"/>
      <c r="AQ19" s="190"/>
      <c r="AR19" s="191"/>
      <c r="AS19" s="191"/>
    </row>
    <row r="20" spans="1:45" ht="15.75" thickBot="1" x14ac:dyDescent="0.3">
      <c r="A20" s="192" t="s">
        <v>143</v>
      </c>
      <c r="B20" s="193">
        <f t="shared" ref="B20:AQ20" si="1">AVERAGE(B21:B23)</f>
        <v>12.75</v>
      </c>
      <c r="C20" s="193">
        <f t="shared" si="1"/>
        <v>12.55</v>
      </c>
      <c r="D20" s="193">
        <f t="shared" si="1"/>
        <v>13.433333333333332</v>
      </c>
      <c r="E20" s="194">
        <f t="shared" si="1"/>
        <v>305</v>
      </c>
      <c r="F20" s="195">
        <f t="shared" si="1"/>
        <v>410</v>
      </c>
      <c r="G20" s="195">
        <f t="shared" si="1"/>
        <v>433.33333333333331</v>
      </c>
      <c r="H20" s="196">
        <f t="shared" si="1"/>
        <v>75.8</v>
      </c>
      <c r="I20" s="193">
        <f t="shared" si="1"/>
        <v>75.900000000000006</v>
      </c>
      <c r="J20" s="193">
        <f t="shared" si="1"/>
        <v>75.566666666666677</v>
      </c>
      <c r="K20" s="197">
        <f t="shared" si="1"/>
        <v>0.42499999999999999</v>
      </c>
      <c r="L20" s="198">
        <f t="shared" si="1"/>
        <v>0.42</v>
      </c>
      <c r="M20" s="198">
        <f t="shared" si="1"/>
        <v>0.42</v>
      </c>
      <c r="N20" s="199">
        <f t="shared" si="1"/>
        <v>7.7</v>
      </c>
      <c r="O20" s="193">
        <f t="shared" si="1"/>
        <v>7.35</v>
      </c>
      <c r="P20" s="193">
        <f t="shared" si="1"/>
        <v>6.7666666666666666</v>
      </c>
      <c r="Q20" s="196">
        <f t="shared" si="1"/>
        <v>64.75</v>
      </c>
      <c r="R20" s="193">
        <f t="shared" si="1"/>
        <v>63.85</v>
      </c>
      <c r="S20" s="193">
        <f t="shared" si="1"/>
        <v>62.166666666666664</v>
      </c>
      <c r="T20" s="199">
        <f t="shared" si="1"/>
        <v>9.5</v>
      </c>
      <c r="U20" s="193">
        <f t="shared" si="1"/>
        <v>12</v>
      </c>
      <c r="V20" s="193">
        <f t="shared" si="1"/>
        <v>9.75</v>
      </c>
      <c r="W20" s="199">
        <f t="shared" si="1"/>
        <v>16.5</v>
      </c>
      <c r="X20" s="193">
        <f t="shared" si="1"/>
        <v>19.5</v>
      </c>
      <c r="Y20" s="193">
        <f t="shared" si="1"/>
        <v>18</v>
      </c>
      <c r="Z20" s="196">
        <f t="shared" si="1"/>
        <v>2.75</v>
      </c>
      <c r="AA20" s="193">
        <f t="shared" si="1"/>
        <v>3.15</v>
      </c>
      <c r="AB20" s="193">
        <f t="shared" si="1"/>
        <v>1.9666666666666666</v>
      </c>
      <c r="AC20" s="199">
        <f t="shared" si="1"/>
        <v>5.65</v>
      </c>
      <c r="AD20" s="193">
        <f t="shared" si="1"/>
        <v>5.6</v>
      </c>
      <c r="AE20" s="193">
        <f t="shared" si="1"/>
        <v>3.5999999999999996</v>
      </c>
      <c r="AF20" s="194">
        <f t="shared" si="1"/>
        <v>944</v>
      </c>
      <c r="AG20" s="195">
        <f t="shared" si="1"/>
        <v>950</v>
      </c>
      <c r="AH20" s="195">
        <f t="shared" si="1"/>
        <v>956.66666666666663</v>
      </c>
      <c r="AI20" s="200" t="e">
        <f t="shared" si="1"/>
        <v>#DIV/0!</v>
      </c>
      <c r="AJ20" s="195" t="e">
        <f t="shared" si="1"/>
        <v>#DIV/0!</v>
      </c>
      <c r="AK20" s="195" t="e">
        <f t="shared" si="1"/>
        <v>#DIV/0!</v>
      </c>
      <c r="AL20" s="194" t="e">
        <f t="shared" si="1"/>
        <v>#DIV/0!</v>
      </c>
      <c r="AM20" s="195" t="e">
        <f t="shared" si="1"/>
        <v>#DIV/0!</v>
      </c>
      <c r="AN20" s="195" t="e">
        <f t="shared" si="1"/>
        <v>#DIV/0!</v>
      </c>
      <c r="AO20" s="199" t="e">
        <f t="shared" si="1"/>
        <v>#DIV/0!</v>
      </c>
      <c r="AP20" s="195" t="e">
        <f t="shared" si="1"/>
        <v>#DIV/0!</v>
      </c>
      <c r="AQ20" s="195" t="e">
        <f t="shared" si="1"/>
        <v>#DIV/0!</v>
      </c>
      <c r="AR20" s="191"/>
      <c r="AS20" s="191"/>
    </row>
    <row r="21" spans="1:45" s="172" customFormat="1" x14ac:dyDescent="0.25">
      <c r="A21" s="201" t="s">
        <v>33</v>
      </c>
      <c r="B21" s="202">
        <v>12.4</v>
      </c>
      <c r="C21" s="179">
        <v>12.5</v>
      </c>
      <c r="D21" s="179">
        <v>13.2</v>
      </c>
      <c r="E21" s="203">
        <v>280</v>
      </c>
      <c r="F21" s="181">
        <v>385</v>
      </c>
      <c r="G21" s="181">
        <v>405</v>
      </c>
      <c r="H21" s="204">
        <v>76.099999999999994</v>
      </c>
      <c r="I21" s="179">
        <v>75.8</v>
      </c>
      <c r="J21" s="179">
        <v>75.2</v>
      </c>
      <c r="K21" s="205">
        <v>0.44</v>
      </c>
      <c r="L21" s="184">
        <v>0.43</v>
      </c>
      <c r="M21" s="184">
        <v>0.44</v>
      </c>
      <c r="N21" s="206">
        <v>8.3000000000000007</v>
      </c>
      <c r="O21" s="179">
        <v>7.9</v>
      </c>
      <c r="P21" s="179">
        <v>7.7</v>
      </c>
      <c r="Q21" s="204">
        <v>66.8</v>
      </c>
      <c r="R21" s="179">
        <v>65.5</v>
      </c>
      <c r="S21" s="179">
        <v>64.400000000000006</v>
      </c>
      <c r="T21" s="205">
        <v>8.75</v>
      </c>
      <c r="U21" s="184">
        <v>8.5</v>
      </c>
      <c r="V21" s="184">
        <v>9.25</v>
      </c>
      <c r="W21" s="206">
        <v>9.5</v>
      </c>
      <c r="X21" s="179">
        <v>10</v>
      </c>
      <c r="Y21" s="179">
        <v>13.5</v>
      </c>
      <c r="Z21" s="204">
        <v>2.8</v>
      </c>
      <c r="AA21" s="179">
        <v>3.5</v>
      </c>
      <c r="AB21" s="179">
        <v>2.2999999999999998</v>
      </c>
      <c r="AC21" s="206">
        <v>6.7</v>
      </c>
      <c r="AD21" s="179">
        <v>6.1</v>
      </c>
      <c r="AE21" s="179">
        <v>4.5</v>
      </c>
      <c r="AF21" s="203">
        <v>943</v>
      </c>
      <c r="AG21" s="181">
        <v>935</v>
      </c>
      <c r="AH21" s="181">
        <v>990</v>
      </c>
      <c r="AI21" s="186"/>
      <c r="AJ21" s="187"/>
      <c r="AK21" s="187"/>
      <c r="AL21" s="207"/>
      <c r="AM21" s="187"/>
      <c r="AN21" s="187"/>
      <c r="AO21" s="208"/>
      <c r="AP21" s="190"/>
      <c r="AQ21" s="190"/>
      <c r="AR21" s="209"/>
      <c r="AS21" s="209"/>
    </row>
    <row r="22" spans="1:45" x14ac:dyDescent="0.25">
      <c r="A22" s="201" t="s">
        <v>39</v>
      </c>
      <c r="B22" s="204">
        <v>13.1</v>
      </c>
      <c r="C22" s="179">
        <v>12.6</v>
      </c>
      <c r="D22" s="179">
        <v>13.6</v>
      </c>
      <c r="E22" s="203">
        <v>330</v>
      </c>
      <c r="F22" s="181">
        <v>435</v>
      </c>
      <c r="G22" s="181">
        <v>435</v>
      </c>
      <c r="H22" s="204">
        <v>75.5</v>
      </c>
      <c r="I22" s="179">
        <v>76</v>
      </c>
      <c r="J22" s="179">
        <v>76.099999999999994</v>
      </c>
      <c r="K22" s="205">
        <v>0.41</v>
      </c>
      <c r="L22" s="184">
        <v>0.41</v>
      </c>
      <c r="M22" s="184">
        <v>0.42</v>
      </c>
      <c r="N22" s="206">
        <v>7.1</v>
      </c>
      <c r="O22" s="179">
        <v>6.8</v>
      </c>
      <c r="P22" s="179">
        <v>6.7</v>
      </c>
      <c r="Q22" s="204">
        <v>62.7</v>
      </c>
      <c r="R22" s="179">
        <v>62.2</v>
      </c>
      <c r="S22" s="179">
        <v>61.3</v>
      </c>
      <c r="T22" s="205">
        <v>10.25</v>
      </c>
      <c r="U22" s="184">
        <v>15.5</v>
      </c>
      <c r="V22" s="184">
        <v>13</v>
      </c>
      <c r="W22" s="206">
        <v>23.5</v>
      </c>
      <c r="X22" s="179">
        <v>29</v>
      </c>
      <c r="Y22" s="179">
        <v>26</v>
      </c>
      <c r="Z22" s="204">
        <v>2.7</v>
      </c>
      <c r="AA22" s="179">
        <v>2.8</v>
      </c>
      <c r="AB22" s="179">
        <v>1.8</v>
      </c>
      <c r="AC22" s="206">
        <v>4.5999999999999996</v>
      </c>
      <c r="AD22" s="179">
        <v>5.0999999999999996</v>
      </c>
      <c r="AE22" s="179">
        <v>3.7</v>
      </c>
      <c r="AF22" s="203">
        <v>945</v>
      </c>
      <c r="AG22" s="181">
        <v>965</v>
      </c>
      <c r="AH22" s="181">
        <v>1025</v>
      </c>
      <c r="AI22" s="186"/>
      <c r="AJ22" s="187"/>
      <c r="AK22" s="187"/>
      <c r="AL22" s="207"/>
      <c r="AM22" s="187"/>
      <c r="AN22" s="187"/>
      <c r="AO22" s="208"/>
      <c r="AP22" s="190"/>
      <c r="AQ22" s="190"/>
      <c r="AR22" s="191"/>
      <c r="AS22" s="191"/>
    </row>
    <row r="23" spans="1:45" x14ac:dyDescent="0.25">
      <c r="A23" s="210" t="s">
        <v>35</v>
      </c>
      <c r="B23" s="211"/>
      <c r="C23" s="212"/>
      <c r="D23" s="213">
        <v>13.5</v>
      </c>
      <c r="E23" s="214"/>
      <c r="F23" s="215"/>
      <c r="G23" s="216">
        <v>460</v>
      </c>
      <c r="H23" s="211"/>
      <c r="I23" s="212"/>
      <c r="J23" s="213">
        <v>75.400000000000006</v>
      </c>
      <c r="K23" s="217"/>
      <c r="L23" s="218"/>
      <c r="M23" s="219">
        <v>0.4</v>
      </c>
      <c r="N23" s="214"/>
      <c r="O23" s="215"/>
      <c r="P23" s="213">
        <v>5.9</v>
      </c>
      <c r="Q23" s="211"/>
      <c r="R23" s="212"/>
      <c r="S23" s="213">
        <v>60.8</v>
      </c>
      <c r="T23" s="220"/>
      <c r="U23" s="221"/>
      <c r="V23" s="219">
        <v>7</v>
      </c>
      <c r="W23" s="222"/>
      <c r="X23" s="223"/>
      <c r="Y23" s="213">
        <v>14.5</v>
      </c>
      <c r="Z23" s="211"/>
      <c r="AA23" s="212"/>
      <c r="AB23" s="213">
        <v>1.8</v>
      </c>
      <c r="AC23" s="224"/>
      <c r="AD23" s="212"/>
      <c r="AE23" s="213">
        <v>2.6</v>
      </c>
      <c r="AF23" s="214"/>
      <c r="AG23" s="215"/>
      <c r="AH23" s="216">
        <v>855</v>
      </c>
      <c r="AI23" s="225"/>
      <c r="AJ23" s="215"/>
      <c r="AK23" s="215"/>
      <c r="AL23" s="214"/>
      <c r="AM23" s="215"/>
      <c r="AN23" s="215"/>
      <c r="AO23" s="224"/>
      <c r="AP23" s="212"/>
      <c r="AQ23" s="212"/>
      <c r="AR23" s="191"/>
      <c r="AS23" s="191"/>
    </row>
    <row r="24" spans="1:45" ht="12.75" customHeight="1" x14ac:dyDescent="0.25">
      <c r="F24" s="228"/>
      <c r="G24" s="228"/>
      <c r="H24" s="228"/>
      <c r="I24" s="228"/>
      <c r="J24" s="228"/>
      <c r="L24" s="229"/>
      <c r="M24" s="228"/>
      <c r="N24" s="228"/>
      <c r="O24" s="228"/>
      <c r="P24" s="228"/>
      <c r="Q24" s="229"/>
      <c r="V24" s="228"/>
      <c r="W24" s="228"/>
      <c r="X24" s="228"/>
      <c r="Y24" s="228"/>
      <c r="Z24" s="229"/>
      <c r="AA24" s="228"/>
      <c r="AB24" s="228"/>
      <c r="AC24" s="228"/>
      <c r="AD24" s="228"/>
      <c r="AE24" s="229"/>
      <c r="AF24" s="228"/>
      <c r="AG24" s="228"/>
    </row>
    <row r="25" spans="1:45" s="347" customFormat="1" ht="20.100000000000001" customHeight="1" thickBot="1" x14ac:dyDescent="0.4">
      <c r="A25" s="815" t="s">
        <v>166</v>
      </c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15"/>
      <c r="AK25" s="815"/>
      <c r="AL25" s="815"/>
      <c r="AM25" s="815"/>
      <c r="AN25" s="815"/>
      <c r="AO25" s="815"/>
      <c r="AP25" s="815"/>
      <c r="AQ25" s="815"/>
      <c r="AR25" s="346"/>
    </row>
    <row r="26" spans="1:45" s="347" customFormat="1" ht="15" customHeight="1" x14ac:dyDescent="0.25">
      <c r="A26" s="810" t="s">
        <v>122</v>
      </c>
      <c r="B26" s="804" t="s">
        <v>123</v>
      </c>
      <c r="C26" s="804"/>
      <c r="D26" s="804"/>
      <c r="E26" s="804"/>
      <c r="F26" s="804"/>
      <c r="G26" s="812"/>
      <c r="H26" s="804" t="s">
        <v>124</v>
      </c>
      <c r="I26" s="804"/>
      <c r="J26" s="804"/>
      <c r="K26" s="804"/>
      <c r="L26" s="804"/>
      <c r="M26" s="804"/>
      <c r="N26" s="804"/>
      <c r="O26" s="804"/>
      <c r="P26" s="812"/>
      <c r="Q26" s="804" t="s">
        <v>125</v>
      </c>
      <c r="R26" s="804"/>
      <c r="S26" s="804"/>
      <c r="T26" s="804"/>
      <c r="U26" s="804"/>
      <c r="V26" s="804"/>
      <c r="W26" s="804"/>
      <c r="X26" s="804"/>
      <c r="Y26" s="812"/>
      <c r="Z26" s="813" t="s">
        <v>126</v>
      </c>
      <c r="AA26" s="813"/>
      <c r="AB26" s="813"/>
      <c r="AC26" s="813"/>
      <c r="AD26" s="813"/>
      <c r="AE26" s="813"/>
      <c r="AF26" s="813"/>
      <c r="AG26" s="813"/>
      <c r="AH26" s="814"/>
      <c r="AI26" s="804" t="s">
        <v>127</v>
      </c>
      <c r="AJ26" s="804"/>
      <c r="AK26" s="804"/>
      <c r="AL26" s="804"/>
      <c r="AM26" s="804"/>
      <c r="AN26" s="804"/>
      <c r="AO26" s="804"/>
      <c r="AP26" s="804"/>
      <c r="AQ26" s="804"/>
      <c r="AR26" s="346"/>
    </row>
    <row r="27" spans="1:45" s="347" customFormat="1" ht="15" customHeight="1" x14ac:dyDescent="0.25">
      <c r="A27" s="810"/>
      <c r="B27" s="805" t="s">
        <v>128</v>
      </c>
      <c r="C27" s="805"/>
      <c r="D27" s="806"/>
      <c r="E27" s="805" t="s">
        <v>129</v>
      </c>
      <c r="F27" s="805"/>
      <c r="G27" s="807"/>
      <c r="H27" s="805" t="s">
        <v>130</v>
      </c>
      <c r="I27" s="805"/>
      <c r="J27" s="806"/>
      <c r="K27" s="808" t="s">
        <v>131</v>
      </c>
      <c r="L27" s="805"/>
      <c r="M27" s="806"/>
      <c r="N27" s="805" t="s">
        <v>132</v>
      </c>
      <c r="O27" s="805"/>
      <c r="P27" s="807"/>
      <c r="Q27" s="805" t="s">
        <v>133</v>
      </c>
      <c r="R27" s="805"/>
      <c r="S27" s="806"/>
      <c r="T27" s="808" t="s">
        <v>134</v>
      </c>
      <c r="U27" s="805"/>
      <c r="V27" s="806"/>
      <c r="W27" s="805" t="s">
        <v>135</v>
      </c>
      <c r="X27" s="805"/>
      <c r="Y27" s="807"/>
      <c r="Z27" s="805" t="s">
        <v>136</v>
      </c>
      <c r="AA27" s="805"/>
      <c r="AB27" s="806"/>
      <c r="AC27" s="808" t="s">
        <v>137</v>
      </c>
      <c r="AD27" s="805"/>
      <c r="AE27" s="806"/>
      <c r="AF27" s="805" t="s">
        <v>138</v>
      </c>
      <c r="AG27" s="805"/>
      <c r="AH27" s="807"/>
      <c r="AI27" s="805" t="s">
        <v>139</v>
      </c>
      <c r="AJ27" s="805"/>
      <c r="AK27" s="806"/>
      <c r="AL27" s="808" t="s">
        <v>140</v>
      </c>
      <c r="AM27" s="805"/>
      <c r="AN27" s="806"/>
      <c r="AO27" s="805" t="s">
        <v>141</v>
      </c>
      <c r="AP27" s="805"/>
      <c r="AQ27" s="805"/>
      <c r="AR27" s="346"/>
    </row>
    <row r="28" spans="1:45" s="347" customFormat="1" ht="15" customHeight="1" thickBot="1" x14ac:dyDescent="0.3">
      <c r="A28" s="811"/>
      <c r="B28" s="348">
        <v>2012</v>
      </c>
      <c r="C28" s="348">
        <v>2013</v>
      </c>
      <c r="D28" s="349">
        <v>2014</v>
      </c>
      <c r="E28" s="348">
        <v>2012</v>
      </c>
      <c r="F28" s="348">
        <v>2013</v>
      </c>
      <c r="G28" s="350">
        <v>2014</v>
      </c>
      <c r="H28" s="348">
        <v>2012</v>
      </c>
      <c r="I28" s="348">
        <v>2013</v>
      </c>
      <c r="J28" s="349">
        <v>2014</v>
      </c>
      <c r="K28" s="351">
        <v>2012</v>
      </c>
      <c r="L28" s="348">
        <v>2013</v>
      </c>
      <c r="M28" s="349">
        <v>2014</v>
      </c>
      <c r="N28" s="348">
        <v>2012</v>
      </c>
      <c r="O28" s="348">
        <v>2013</v>
      </c>
      <c r="P28" s="350">
        <v>2014</v>
      </c>
      <c r="Q28" s="348">
        <v>2012</v>
      </c>
      <c r="R28" s="348">
        <v>2013</v>
      </c>
      <c r="S28" s="349">
        <v>2014</v>
      </c>
      <c r="T28" s="351">
        <v>2012</v>
      </c>
      <c r="U28" s="348">
        <v>2013</v>
      </c>
      <c r="V28" s="349">
        <v>2014</v>
      </c>
      <c r="W28" s="348">
        <v>2012</v>
      </c>
      <c r="X28" s="348">
        <v>2013</v>
      </c>
      <c r="Y28" s="350">
        <v>2014</v>
      </c>
      <c r="Z28" s="348">
        <v>2012</v>
      </c>
      <c r="AA28" s="348">
        <v>2013</v>
      </c>
      <c r="AB28" s="349">
        <v>2014</v>
      </c>
      <c r="AC28" s="351">
        <v>2012</v>
      </c>
      <c r="AD28" s="348">
        <v>2013</v>
      </c>
      <c r="AE28" s="349">
        <v>2014</v>
      </c>
      <c r="AF28" s="348">
        <v>2012</v>
      </c>
      <c r="AG28" s="348">
        <v>2013</v>
      </c>
      <c r="AH28" s="350">
        <v>2014</v>
      </c>
      <c r="AI28" s="348">
        <v>2012</v>
      </c>
      <c r="AJ28" s="348">
        <v>2013</v>
      </c>
      <c r="AK28" s="349">
        <v>2014</v>
      </c>
      <c r="AL28" s="351">
        <v>2012</v>
      </c>
      <c r="AM28" s="348">
        <v>2013</v>
      </c>
      <c r="AN28" s="349">
        <v>2014</v>
      </c>
      <c r="AO28" s="348">
        <v>2012</v>
      </c>
      <c r="AP28" s="348">
        <v>2013</v>
      </c>
      <c r="AQ28" s="348">
        <v>2014</v>
      </c>
      <c r="AR28" s="346"/>
    </row>
    <row r="29" spans="1:45" s="347" customFormat="1" ht="15" customHeight="1" x14ac:dyDescent="0.25">
      <c r="A29" s="352" t="s">
        <v>17</v>
      </c>
      <c r="B29" s="353">
        <v>13.3</v>
      </c>
      <c r="C29" s="353">
        <v>12.6</v>
      </c>
      <c r="D29" s="354">
        <v>12.6</v>
      </c>
      <c r="E29" s="355">
        <v>460</v>
      </c>
      <c r="F29" s="356">
        <v>450</v>
      </c>
      <c r="G29" s="357">
        <v>415</v>
      </c>
      <c r="H29" s="358">
        <v>76</v>
      </c>
      <c r="I29" s="353">
        <v>77</v>
      </c>
      <c r="J29" s="354">
        <v>77</v>
      </c>
      <c r="K29" s="359">
        <v>0.47</v>
      </c>
      <c r="L29" s="360">
        <v>0.44</v>
      </c>
      <c r="M29" s="361">
        <v>0.42</v>
      </c>
      <c r="N29" s="362">
        <v>7.2</v>
      </c>
      <c r="O29" s="353">
        <v>7.9</v>
      </c>
      <c r="P29" s="354">
        <v>6.3</v>
      </c>
      <c r="Q29" s="358">
        <v>62.5</v>
      </c>
      <c r="R29" s="353">
        <v>65.5</v>
      </c>
      <c r="S29" s="354">
        <v>61.4</v>
      </c>
      <c r="T29" s="362">
        <v>9.5</v>
      </c>
      <c r="U29" s="353">
        <v>6.5</v>
      </c>
      <c r="V29" s="363">
        <v>6.25</v>
      </c>
      <c r="W29" s="362">
        <v>15.5</v>
      </c>
      <c r="X29" s="353">
        <v>8</v>
      </c>
      <c r="Y29" s="354">
        <v>7.5</v>
      </c>
      <c r="Z29" s="358">
        <v>1.9</v>
      </c>
      <c r="AA29" s="353">
        <v>2.2999999999999998</v>
      </c>
      <c r="AB29" s="354">
        <v>1.9</v>
      </c>
      <c r="AC29" s="362">
        <v>3.5</v>
      </c>
      <c r="AD29" s="353">
        <v>4</v>
      </c>
      <c r="AE29" s="354">
        <v>3.9</v>
      </c>
      <c r="AF29" s="364">
        <v>905</v>
      </c>
      <c r="AG29" s="365">
        <v>870</v>
      </c>
      <c r="AH29" s="366">
        <v>830</v>
      </c>
      <c r="AI29" s="396"/>
      <c r="AJ29" s="397">
        <v>91</v>
      </c>
      <c r="AK29" s="398">
        <v>106</v>
      </c>
      <c r="AL29" s="399"/>
      <c r="AM29" s="397">
        <v>420</v>
      </c>
      <c r="AN29" s="398">
        <v>474</v>
      </c>
      <c r="AO29" s="397"/>
      <c r="AP29" s="397">
        <v>17.7</v>
      </c>
      <c r="AQ29" s="397">
        <v>18.3</v>
      </c>
      <c r="AR29" s="346"/>
    </row>
    <row r="30" spans="1:45" s="347" customFormat="1" ht="15" customHeight="1" thickBot="1" x14ac:dyDescent="0.3">
      <c r="A30" s="192" t="s">
        <v>143</v>
      </c>
      <c r="B30" s="367">
        <f t="shared" ref="B30:AQ30" si="2">AVERAGE(B31:B35)</f>
        <v>13.433333333333332</v>
      </c>
      <c r="C30" s="367">
        <f t="shared" si="2"/>
        <v>12.8</v>
      </c>
      <c r="D30" s="367">
        <f t="shared" si="2"/>
        <v>13.05</v>
      </c>
      <c r="E30" s="368">
        <f t="shared" si="2"/>
        <v>433.33333333333331</v>
      </c>
      <c r="F30" s="369">
        <f t="shared" si="2"/>
        <v>431.25</v>
      </c>
      <c r="G30" s="369">
        <f t="shared" si="2"/>
        <v>358.75</v>
      </c>
      <c r="H30" s="370">
        <f t="shared" si="2"/>
        <v>75.566666666666677</v>
      </c>
      <c r="I30" s="367">
        <f t="shared" si="2"/>
        <v>75.899999999999991</v>
      </c>
      <c r="J30" s="367">
        <f t="shared" si="2"/>
        <v>75.824999999999989</v>
      </c>
      <c r="K30" s="371">
        <f t="shared" si="2"/>
        <v>0.42</v>
      </c>
      <c r="L30" s="372">
        <f t="shared" si="2"/>
        <v>0.41499999999999998</v>
      </c>
      <c r="M30" s="372">
        <f t="shared" si="2"/>
        <v>0.39500000000000002</v>
      </c>
      <c r="N30" s="373">
        <f t="shared" si="2"/>
        <v>6.7666666666666666</v>
      </c>
      <c r="O30" s="367">
        <f t="shared" si="2"/>
        <v>8.1000000000000014</v>
      </c>
      <c r="P30" s="367">
        <f t="shared" si="2"/>
        <v>6.8</v>
      </c>
      <c r="Q30" s="370">
        <f t="shared" si="2"/>
        <v>62.166666666666664</v>
      </c>
      <c r="R30" s="367">
        <f t="shared" si="2"/>
        <v>66.55</v>
      </c>
      <c r="S30" s="367">
        <f t="shared" si="2"/>
        <v>62.4</v>
      </c>
      <c r="T30" s="373">
        <f t="shared" si="2"/>
        <v>9.75</v>
      </c>
      <c r="U30" s="367">
        <f t="shared" si="2"/>
        <v>7.4375</v>
      </c>
      <c r="V30" s="367">
        <f t="shared" si="2"/>
        <v>7.6875</v>
      </c>
      <c r="W30" s="373">
        <f t="shared" si="2"/>
        <v>18</v>
      </c>
      <c r="X30" s="367">
        <f t="shared" si="2"/>
        <v>15.625</v>
      </c>
      <c r="Y30" s="367">
        <f t="shared" si="2"/>
        <v>9.25</v>
      </c>
      <c r="Z30" s="370">
        <f t="shared" si="2"/>
        <v>1.9666666666666666</v>
      </c>
      <c r="AA30" s="367">
        <f t="shared" si="2"/>
        <v>2.5250000000000004</v>
      </c>
      <c r="AB30" s="367">
        <f t="shared" si="2"/>
        <v>2.1749999999999998</v>
      </c>
      <c r="AC30" s="373">
        <f t="shared" si="2"/>
        <v>3.5999999999999996</v>
      </c>
      <c r="AD30" s="367">
        <f t="shared" si="2"/>
        <v>5</v>
      </c>
      <c r="AE30" s="367">
        <f t="shared" si="2"/>
        <v>4.4000000000000004</v>
      </c>
      <c r="AF30" s="368">
        <f t="shared" si="2"/>
        <v>956.66666666666663</v>
      </c>
      <c r="AG30" s="369">
        <f t="shared" si="2"/>
        <v>890</v>
      </c>
      <c r="AH30" s="374">
        <f t="shared" si="2"/>
        <v>872.5</v>
      </c>
      <c r="AI30" s="370" t="e">
        <f t="shared" si="2"/>
        <v>#DIV/0!</v>
      </c>
      <c r="AJ30" s="367">
        <f t="shared" si="2"/>
        <v>106.75</v>
      </c>
      <c r="AK30" s="367">
        <f t="shared" si="2"/>
        <v>114</v>
      </c>
      <c r="AL30" s="373" t="e">
        <f t="shared" si="2"/>
        <v>#DIV/0!</v>
      </c>
      <c r="AM30" s="367">
        <f t="shared" si="2"/>
        <v>466</v>
      </c>
      <c r="AN30" s="367">
        <f t="shared" si="2"/>
        <v>504.25</v>
      </c>
      <c r="AO30" s="368" t="e">
        <f t="shared" si="2"/>
        <v>#DIV/0!</v>
      </c>
      <c r="AP30" s="369">
        <f t="shared" si="2"/>
        <v>18.350000000000001</v>
      </c>
      <c r="AQ30" s="374">
        <f t="shared" si="2"/>
        <v>18.524999999999999</v>
      </c>
      <c r="AR30" s="346"/>
    </row>
    <row r="31" spans="1:45" s="347" customFormat="1" ht="15" customHeight="1" x14ac:dyDescent="0.25">
      <c r="A31" s="400" t="s">
        <v>42</v>
      </c>
      <c r="B31" s="358">
        <v>13.2</v>
      </c>
      <c r="C31" s="353">
        <v>12.2</v>
      </c>
      <c r="D31" s="354">
        <v>12.4</v>
      </c>
      <c r="E31" s="376">
        <v>405</v>
      </c>
      <c r="F31" s="356">
        <v>405</v>
      </c>
      <c r="G31" s="357">
        <v>330</v>
      </c>
      <c r="H31" s="377">
        <v>75.2</v>
      </c>
      <c r="I31" s="353">
        <v>75.3</v>
      </c>
      <c r="J31" s="357">
        <v>75.8</v>
      </c>
      <c r="K31" s="378">
        <v>0.44</v>
      </c>
      <c r="L31" s="360">
        <v>0.46</v>
      </c>
      <c r="M31" s="357">
        <v>0.42</v>
      </c>
      <c r="N31" s="379">
        <v>7.7</v>
      </c>
      <c r="O31" s="353">
        <v>8.4</v>
      </c>
      <c r="P31" s="357">
        <v>7.1</v>
      </c>
      <c r="Q31" s="377">
        <v>64.400000000000006</v>
      </c>
      <c r="R31" s="353">
        <v>66.8</v>
      </c>
      <c r="S31" s="357">
        <v>62.5</v>
      </c>
      <c r="T31" s="379">
        <v>9.25</v>
      </c>
      <c r="U31" s="353">
        <v>6.75</v>
      </c>
      <c r="V31" s="354">
        <v>7</v>
      </c>
      <c r="W31" s="379">
        <v>13.5</v>
      </c>
      <c r="X31" s="353">
        <v>11</v>
      </c>
      <c r="Y31" s="354">
        <v>7</v>
      </c>
      <c r="Z31" s="377">
        <v>2.2999999999999998</v>
      </c>
      <c r="AA31" s="353">
        <v>2.1</v>
      </c>
      <c r="AB31" s="357">
        <v>2</v>
      </c>
      <c r="AC31" s="379">
        <v>4.5</v>
      </c>
      <c r="AD31" s="353">
        <v>4.0999999999999996</v>
      </c>
      <c r="AE31" s="357">
        <v>3.6</v>
      </c>
      <c r="AF31" s="380">
        <v>990</v>
      </c>
      <c r="AG31" s="365">
        <v>920</v>
      </c>
      <c r="AH31" s="357">
        <v>900</v>
      </c>
      <c r="AI31" s="381"/>
      <c r="AJ31" s="375">
        <v>99</v>
      </c>
      <c r="AK31" s="382">
        <v>108</v>
      </c>
      <c r="AL31" s="383"/>
      <c r="AM31" s="375">
        <v>436</v>
      </c>
      <c r="AN31" s="382">
        <v>441</v>
      </c>
      <c r="AO31" s="375"/>
      <c r="AP31" s="375">
        <v>18.100000000000001</v>
      </c>
      <c r="AQ31" s="375">
        <v>19.2</v>
      </c>
      <c r="AR31" s="346"/>
    </row>
    <row r="32" spans="1:45" s="347" customFormat="1" ht="15" customHeight="1" x14ac:dyDescent="0.25">
      <c r="A32" s="346" t="s">
        <v>144</v>
      </c>
      <c r="B32" s="377">
        <v>13.6</v>
      </c>
      <c r="C32" s="353"/>
      <c r="D32" s="354"/>
      <c r="E32" s="376">
        <v>435</v>
      </c>
      <c r="F32" s="356"/>
      <c r="G32" s="357"/>
      <c r="H32" s="377">
        <v>76.099999999999994</v>
      </c>
      <c r="I32" s="353"/>
      <c r="J32" s="354"/>
      <c r="K32" s="378">
        <v>0.42</v>
      </c>
      <c r="L32" s="360"/>
      <c r="M32" s="361"/>
      <c r="N32" s="379">
        <v>6.7</v>
      </c>
      <c r="O32" s="353"/>
      <c r="P32" s="354"/>
      <c r="Q32" s="377">
        <v>61.3</v>
      </c>
      <c r="R32" s="353"/>
      <c r="S32" s="354"/>
      <c r="T32" s="379">
        <v>13</v>
      </c>
      <c r="U32" s="353"/>
      <c r="V32" s="354"/>
      <c r="W32" s="379">
        <v>26</v>
      </c>
      <c r="X32" s="353"/>
      <c r="Y32" s="354"/>
      <c r="Z32" s="377">
        <v>1.8</v>
      </c>
      <c r="AA32" s="353"/>
      <c r="AB32" s="354"/>
      <c r="AC32" s="379">
        <v>3.7</v>
      </c>
      <c r="AD32" s="353"/>
      <c r="AE32" s="354"/>
      <c r="AF32" s="380">
        <v>1025</v>
      </c>
      <c r="AG32" s="365"/>
      <c r="AH32" s="366"/>
      <c r="AI32" s="381"/>
      <c r="AJ32" s="375"/>
      <c r="AK32" s="382"/>
      <c r="AL32" s="383"/>
      <c r="AM32" s="375"/>
      <c r="AN32" s="382"/>
      <c r="AO32" s="375"/>
      <c r="AP32" s="375"/>
      <c r="AQ32" s="375"/>
      <c r="AR32" s="346"/>
    </row>
    <row r="33" spans="1:45" s="347" customFormat="1" ht="15" customHeight="1" x14ac:dyDescent="0.25">
      <c r="A33" s="400" t="s">
        <v>35</v>
      </c>
      <c r="B33" s="384">
        <v>13.5</v>
      </c>
      <c r="C33" s="353">
        <v>12.8</v>
      </c>
      <c r="D33" s="354">
        <v>13</v>
      </c>
      <c r="E33" s="407">
        <v>460</v>
      </c>
      <c r="F33" s="356">
        <v>435</v>
      </c>
      <c r="G33" s="357">
        <v>355</v>
      </c>
      <c r="H33" s="384">
        <v>75.400000000000006</v>
      </c>
      <c r="I33" s="353">
        <v>76.400000000000006</v>
      </c>
      <c r="J33" s="354">
        <v>76.099999999999994</v>
      </c>
      <c r="K33" s="386">
        <v>0.4</v>
      </c>
      <c r="L33" s="360">
        <v>0.38</v>
      </c>
      <c r="M33" s="361">
        <v>0.38</v>
      </c>
      <c r="N33" s="385">
        <v>5.9</v>
      </c>
      <c r="O33" s="353">
        <v>6.7</v>
      </c>
      <c r="P33" s="354">
        <v>5.6</v>
      </c>
      <c r="Q33" s="384">
        <v>60.8</v>
      </c>
      <c r="R33" s="353">
        <v>63.1</v>
      </c>
      <c r="S33" s="354">
        <v>59.7</v>
      </c>
      <c r="T33" s="385">
        <v>7</v>
      </c>
      <c r="U33" s="353">
        <v>6</v>
      </c>
      <c r="V33" s="354">
        <v>6.25</v>
      </c>
      <c r="W33" s="385">
        <v>14.5</v>
      </c>
      <c r="X33" s="353">
        <v>10.5</v>
      </c>
      <c r="Y33" s="354">
        <v>8</v>
      </c>
      <c r="Z33" s="384">
        <v>1.8</v>
      </c>
      <c r="AA33" s="353">
        <v>2.2000000000000002</v>
      </c>
      <c r="AB33" s="354">
        <v>1.8</v>
      </c>
      <c r="AC33" s="386">
        <v>2.6</v>
      </c>
      <c r="AD33" s="353">
        <v>3.9</v>
      </c>
      <c r="AE33" s="354">
        <v>4</v>
      </c>
      <c r="AF33" s="386">
        <v>855</v>
      </c>
      <c r="AG33" s="365">
        <v>840</v>
      </c>
      <c r="AH33" s="366">
        <v>815</v>
      </c>
      <c r="AI33" s="381"/>
      <c r="AJ33" s="375">
        <v>93</v>
      </c>
      <c r="AK33" s="382">
        <v>98</v>
      </c>
      <c r="AL33" s="383"/>
      <c r="AM33" s="375">
        <v>401</v>
      </c>
      <c r="AN33" s="382">
        <v>434</v>
      </c>
      <c r="AO33" s="375"/>
      <c r="AP33" s="375">
        <v>18.399999999999999</v>
      </c>
      <c r="AQ33" s="375">
        <v>18.3</v>
      </c>
      <c r="AR33" s="346"/>
    </row>
    <row r="34" spans="1:45" s="347" customFormat="1" ht="15" customHeight="1" x14ac:dyDescent="0.25">
      <c r="A34" s="400" t="s">
        <v>142</v>
      </c>
      <c r="B34" s="384"/>
      <c r="C34" s="353">
        <v>12.7</v>
      </c>
      <c r="D34" s="354">
        <v>12.6</v>
      </c>
      <c r="E34" s="385"/>
      <c r="F34" s="356">
        <v>475</v>
      </c>
      <c r="G34" s="357">
        <v>420</v>
      </c>
      <c r="H34" s="384"/>
      <c r="I34" s="353">
        <v>76.099999999999994</v>
      </c>
      <c r="J34" s="354">
        <v>75.900000000000006</v>
      </c>
      <c r="K34" s="386"/>
      <c r="L34" s="360">
        <v>0.41</v>
      </c>
      <c r="M34" s="361">
        <v>0.4</v>
      </c>
      <c r="N34" s="385"/>
      <c r="O34" s="353">
        <v>7.8</v>
      </c>
      <c r="P34" s="354">
        <v>6.8</v>
      </c>
      <c r="Q34" s="384"/>
      <c r="R34" s="353">
        <v>66.5</v>
      </c>
      <c r="S34" s="354">
        <v>61.8</v>
      </c>
      <c r="T34" s="385"/>
      <c r="U34" s="353">
        <v>6.5</v>
      </c>
      <c r="V34" s="354">
        <v>8.5</v>
      </c>
      <c r="W34" s="385"/>
      <c r="X34" s="353">
        <v>24</v>
      </c>
      <c r="Y34" s="354">
        <v>13</v>
      </c>
      <c r="Z34" s="384"/>
      <c r="AA34" s="353">
        <v>2.6</v>
      </c>
      <c r="AB34" s="354">
        <v>2</v>
      </c>
      <c r="AC34" s="386"/>
      <c r="AD34" s="353">
        <v>5.4</v>
      </c>
      <c r="AE34" s="354">
        <v>3.9</v>
      </c>
      <c r="AF34" s="386"/>
      <c r="AG34" s="365">
        <v>875</v>
      </c>
      <c r="AH34" s="366">
        <v>860</v>
      </c>
      <c r="AI34" s="381"/>
      <c r="AJ34" s="375">
        <v>96</v>
      </c>
      <c r="AK34" s="382">
        <v>119</v>
      </c>
      <c r="AL34" s="383"/>
      <c r="AM34" s="375">
        <v>460</v>
      </c>
      <c r="AN34" s="382">
        <v>515</v>
      </c>
      <c r="AO34" s="375"/>
      <c r="AP34" s="375">
        <v>17.3</v>
      </c>
      <c r="AQ34" s="375">
        <v>18.8</v>
      </c>
      <c r="AR34" s="346"/>
    </row>
    <row r="35" spans="1:45" s="347" customFormat="1" ht="15" customHeight="1" x14ac:dyDescent="0.25">
      <c r="A35" s="401" t="s">
        <v>37</v>
      </c>
      <c r="B35" s="387"/>
      <c r="C35" s="402">
        <v>13.5</v>
      </c>
      <c r="D35" s="388">
        <v>14.2</v>
      </c>
      <c r="E35" s="392"/>
      <c r="F35" s="403">
        <v>410</v>
      </c>
      <c r="G35" s="389">
        <v>330</v>
      </c>
      <c r="H35" s="387"/>
      <c r="I35" s="402">
        <v>75.8</v>
      </c>
      <c r="J35" s="388">
        <v>75.5</v>
      </c>
      <c r="K35" s="390"/>
      <c r="L35" s="404">
        <v>0.41</v>
      </c>
      <c r="M35" s="391">
        <v>0.38</v>
      </c>
      <c r="N35" s="392"/>
      <c r="O35" s="402">
        <v>9.5</v>
      </c>
      <c r="P35" s="388">
        <v>7.7</v>
      </c>
      <c r="Q35" s="387"/>
      <c r="R35" s="402">
        <v>69.8</v>
      </c>
      <c r="S35" s="388">
        <v>65.599999999999994</v>
      </c>
      <c r="T35" s="392"/>
      <c r="U35" s="402">
        <v>10.5</v>
      </c>
      <c r="V35" s="388">
        <v>9</v>
      </c>
      <c r="W35" s="392"/>
      <c r="X35" s="402">
        <v>17</v>
      </c>
      <c r="Y35" s="388">
        <v>9</v>
      </c>
      <c r="Z35" s="387"/>
      <c r="AA35" s="402">
        <v>3.2</v>
      </c>
      <c r="AB35" s="388">
        <v>2.9</v>
      </c>
      <c r="AC35" s="390"/>
      <c r="AD35" s="402">
        <v>6.6</v>
      </c>
      <c r="AE35" s="388">
        <v>6.1</v>
      </c>
      <c r="AF35" s="390"/>
      <c r="AG35" s="405">
        <v>925</v>
      </c>
      <c r="AH35" s="406">
        <v>915</v>
      </c>
      <c r="AI35" s="393"/>
      <c r="AJ35" s="394">
        <v>139</v>
      </c>
      <c r="AK35" s="395">
        <v>131</v>
      </c>
      <c r="AL35" s="394"/>
      <c r="AM35" s="394">
        <v>567</v>
      </c>
      <c r="AN35" s="395">
        <v>627</v>
      </c>
      <c r="AO35" s="394"/>
      <c r="AP35" s="394">
        <v>19.600000000000001</v>
      </c>
      <c r="AQ35" s="394">
        <v>17.8</v>
      </c>
      <c r="AR35" s="346"/>
    </row>
    <row r="37" spans="1:45" ht="21.75" thickBot="1" x14ac:dyDescent="0.4">
      <c r="A37" s="409" t="s">
        <v>164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</row>
    <row r="38" spans="1:45" ht="15.75" x14ac:dyDescent="0.25">
      <c r="A38" s="816" t="s">
        <v>122</v>
      </c>
      <c r="B38" s="799" t="s">
        <v>123</v>
      </c>
      <c r="C38" s="799"/>
      <c r="D38" s="799"/>
      <c r="E38" s="799"/>
      <c r="F38" s="799"/>
      <c r="G38" s="809"/>
      <c r="H38" s="799" t="s">
        <v>124</v>
      </c>
      <c r="I38" s="799"/>
      <c r="J38" s="799"/>
      <c r="K38" s="799"/>
      <c r="L38" s="799"/>
      <c r="M38" s="799"/>
      <c r="N38" s="799"/>
      <c r="O38" s="799"/>
      <c r="P38" s="809"/>
      <c r="Q38" s="799" t="s">
        <v>125</v>
      </c>
      <c r="R38" s="799"/>
      <c r="S38" s="799"/>
      <c r="T38" s="799"/>
      <c r="U38" s="799"/>
      <c r="V38" s="799"/>
      <c r="W38" s="799"/>
      <c r="X38" s="799"/>
      <c r="Y38" s="809"/>
      <c r="Z38" s="799" t="s">
        <v>126</v>
      </c>
      <c r="AA38" s="799"/>
      <c r="AB38" s="799"/>
      <c r="AC38" s="799"/>
      <c r="AD38" s="799"/>
      <c r="AE38" s="799"/>
      <c r="AF38" s="799"/>
      <c r="AG38" s="799"/>
      <c r="AH38" s="809"/>
      <c r="AI38" s="799" t="s">
        <v>127</v>
      </c>
      <c r="AJ38" s="799"/>
      <c r="AK38" s="799"/>
      <c r="AL38" s="799"/>
      <c r="AM38" s="799"/>
      <c r="AN38" s="799"/>
      <c r="AO38" s="799"/>
      <c r="AP38" s="799"/>
      <c r="AQ38" s="799"/>
    </row>
    <row r="39" spans="1:45" ht="15.75" x14ac:dyDescent="0.25">
      <c r="A39" s="817"/>
      <c r="B39" s="800" t="s">
        <v>128</v>
      </c>
      <c r="C39" s="800"/>
      <c r="D39" s="801"/>
      <c r="E39" s="800" t="s">
        <v>129</v>
      </c>
      <c r="F39" s="800"/>
      <c r="G39" s="802"/>
      <c r="H39" s="800" t="s">
        <v>130</v>
      </c>
      <c r="I39" s="800"/>
      <c r="J39" s="801"/>
      <c r="K39" s="803" t="s">
        <v>131</v>
      </c>
      <c r="L39" s="800"/>
      <c r="M39" s="801"/>
      <c r="N39" s="800" t="s">
        <v>132</v>
      </c>
      <c r="O39" s="800"/>
      <c r="P39" s="802"/>
      <c r="Q39" s="800" t="s">
        <v>133</v>
      </c>
      <c r="R39" s="800"/>
      <c r="S39" s="801"/>
      <c r="T39" s="803" t="s">
        <v>134</v>
      </c>
      <c r="U39" s="800"/>
      <c r="V39" s="801"/>
      <c r="W39" s="800" t="s">
        <v>135</v>
      </c>
      <c r="X39" s="800"/>
      <c r="Y39" s="802"/>
      <c r="Z39" s="800" t="s">
        <v>136</v>
      </c>
      <c r="AA39" s="800"/>
      <c r="AB39" s="801"/>
      <c r="AC39" s="803" t="s">
        <v>137</v>
      </c>
      <c r="AD39" s="800"/>
      <c r="AE39" s="801"/>
      <c r="AF39" s="800" t="s">
        <v>138</v>
      </c>
      <c r="AG39" s="800"/>
      <c r="AH39" s="802"/>
      <c r="AI39" s="800" t="s">
        <v>139</v>
      </c>
      <c r="AJ39" s="800"/>
      <c r="AK39" s="801"/>
      <c r="AL39" s="803" t="s">
        <v>140</v>
      </c>
      <c r="AM39" s="800"/>
      <c r="AN39" s="801"/>
      <c r="AO39" s="800" t="s">
        <v>141</v>
      </c>
      <c r="AP39" s="800"/>
      <c r="AQ39" s="800"/>
    </row>
    <row r="40" spans="1:45" ht="15.75" thickBot="1" x14ac:dyDescent="0.3">
      <c r="A40" s="818"/>
      <c r="B40" s="174">
        <v>1997</v>
      </c>
      <c r="C40" s="174">
        <v>1998</v>
      </c>
      <c r="D40" s="175">
        <v>1999</v>
      </c>
      <c r="E40" s="174">
        <v>1997</v>
      </c>
      <c r="F40" s="174">
        <v>1998</v>
      </c>
      <c r="G40" s="174">
        <v>1999</v>
      </c>
      <c r="H40" s="176">
        <v>1997</v>
      </c>
      <c r="I40" s="174">
        <v>1998</v>
      </c>
      <c r="J40" s="175">
        <v>1999</v>
      </c>
      <c r="K40" s="174">
        <v>1997</v>
      </c>
      <c r="L40" s="174">
        <v>1998</v>
      </c>
      <c r="M40" s="175">
        <v>1999</v>
      </c>
      <c r="N40" s="174">
        <v>1997</v>
      </c>
      <c r="O40" s="174">
        <v>1998</v>
      </c>
      <c r="P40" s="174">
        <v>1999</v>
      </c>
      <c r="Q40" s="176">
        <v>1997</v>
      </c>
      <c r="R40" s="174">
        <v>1998</v>
      </c>
      <c r="S40" s="175">
        <v>1999</v>
      </c>
      <c r="T40" s="174">
        <v>1997</v>
      </c>
      <c r="U40" s="174">
        <v>1998</v>
      </c>
      <c r="V40" s="175">
        <v>1999</v>
      </c>
      <c r="W40" s="174">
        <v>1997</v>
      </c>
      <c r="X40" s="174">
        <v>1998</v>
      </c>
      <c r="Y40" s="174">
        <v>1999</v>
      </c>
      <c r="Z40" s="176">
        <v>1997</v>
      </c>
      <c r="AA40" s="174">
        <v>1998</v>
      </c>
      <c r="AB40" s="175">
        <v>1999</v>
      </c>
      <c r="AC40" s="174">
        <v>1997</v>
      </c>
      <c r="AD40" s="174">
        <v>1998</v>
      </c>
      <c r="AE40" s="175">
        <v>1999</v>
      </c>
      <c r="AF40" s="174">
        <v>1997</v>
      </c>
      <c r="AG40" s="174">
        <v>1998</v>
      </c>
      <c r="AH40" s="174">
        <v>1999</v>
      </c>
      <c r="AI40" s="176">
        <v>1997</v>
      </c>
      <c r="AJ40" s="174">
        <v>1998</v>
      </c>
      <c r="AK40" s="175">
        <v>1999</v>
      </c>
      <c r="AL40" s="174">
        <v>1997</v>
      </c>
      <c r="AM40" s="174">
        <v>1998</v>
      </c>
      <c r="AN40" s="175">
        <v>1999</v>
      </c>
      <c r="AO40" s="174">
        <v>1997</v>
      </c>
      <c r="AP40" s="174">
        <v>1998</v>
      </c>
      <c r="AQ40" s="175">
        <v>1999</v>
      </c>
    </row>
    <row r="41" spans="1:45" x14ac:dyDescent="0.25">
      <c r="A41" s="177" t="s">
        <v>42</v>
      </c>
      <c r="B41" s="227">
        <v>12.399999618530201</v>
      </c>
      <c r="C41" s="227">
        <v>12</v>
      </c>
      <c r="D41" s="227">
        <v>11.279999732971101</v>
      </c>
      <c r="E41" s="230">
        <v>355</v>
      </c>
      <c r="F41" s="231">
        <v>390</v>
      </c>
      <c r="G41" s="232">
        <v>330</v>
      </c>
      <c r="H41" s="233">
        <v>77.300003051757798</v>
      </c>
      <c r="I41" s="227">
        <v>75.400001525878906</v>
      </c>
      <c r="J41" s="227">
        <v>75.599998474120994</v>
      </c>
      <c r="K41" s="234">
        <v>0.40999999642372098</v>
      </c>
      <c r="L41" s="235">
        <v>0.40000000596046398</v>
      </c>
      <c r="M41" s="235">
        <v>0.41999998688697798</v>
      </c>
      <c r="N41" s="236">
        <v>7</v>
      </c>
      <c r="O41" s="227">
        <v>7.0999999046325604</v>
      </c>
      <c r="P41" s="227">
        <v>7.1999998092651296</v>
      </c>
      <c r="Q41" s="233">
        <v>64.199996948242102</v>
      </c>
      <c r="R41" s="227">
        <v>64.400001525878906</v>
      </c>
      <c r="S41" s="227">
        <v>65.699996948242102</v>
      </c>
      <c r="T41" s="236">
        <v>7</v>
      </c>
      <c r="U41" s="227">
        <v>7.25</v>
      </c>
      <c r="V41" s="227">
        <v>7</v>
      </c>
      <c r="W41" s="236">
        <v>13</v>
      </c>
      <c r="X41" s="227">
        <v>16</v>
      </c>
      <c r="Y41" s="227">
        <v>10</v>
      </c>
      <c r="Z41" s="233">
        <v>2.9000000953674299</v>
      </c>
      <c r="AA41" s="227">
        <v>3.5</v>
      </c>
      <c r="AB41" s="227">
        <v>2.7999999523162802</v>
      </c>
      <c r="AC41" s="237"/>
      <c r="AD41" s="190"/>
      <c r="AE41" s="227">
        <v>2.70000004768371</v>
      </c>
      <c r="AF41" s="238">
        <v>880</v>
      </c>
      <c r="AG41" s="232">
        <v>880</v>
      </c>
      <c r="AH41" s="232">
        <v>825</v>
      </c>
      <c r="AI41" s="186"/>
      <c r="AJ41" s="232">
        <v>215</v>
      </c>
      <c r="AK41" s="187"/>
      <c r="AL41" s="188"/>
      <c r="AM41" s="232">
        <v>750</v>
      </c>
      <c r="AN41" s="187"/>
      <c r="AO41" s="189"/>
      <c r="AP41" s="232">
        <v>22</v>
      </c>
      <c r="AQ41" s="190"/>
      <c r="AR41" s="191"/>
      <c r="AS41" s="191"/>
    </row>
    <row r="42" spans="1:45" ht="15.75" thickBot="1" x14ac:dyDescent="0.3">
      <c r="A42" s="192" t="s">
        <v>143</v>
      </c>
      <c r="B42" s="193">
        <f t="shared" ref="B42:AQ42" si="3">AVERAGE(B43:B48)</f>
        <v>12.53999977111812</v>
      </c>
      <c r="C42" s="193">
        <f t="shared" si="3"/>
        <v>12.500000190734839</v>
      </c>
      <c r="D42" s="193">
        <f t="shared" si="3"/>
        <v>11.799999952316224</v>
      </c>
      <c r="E42" s="194">
        <f t="shared" si="3"/>
        <v>377</v>
      </c>
      <c r="F42" s="195">
        <f t="shared" si="3"/>
        <v>404</v>
      </c>
      <c r="G42" s="195">
        <f t="shared" si="3"/>
        <v>366.25</v>
      </c>
      <c r="H42" s="196">
        <f t="shared" si="3"/>
        <v>76.219998168945239</v>
      </c>
      <c r="I42" s="193">
        <f t="shared" si="3"/>
        <v>76.380000305175741</v>
      </c>
      <c r="J42" s="193">
        <f t="shared" si="3"/>
        <v>75.449998855590763</v>
      </c>
      <c r="K42" s="197">
        <f t="shared" si="3"/>
        <v>0.41799999475479099</v>
      </c>
      <c r="L42" s="198">
        <f t="shared" si="3"/>
        <v>0.44199999570846538</v>
      </c>
      <c r="M42" s="198">
        <f t="shared" si="3"/>
        <v>0.43249999731779071</v>
      </c>
      <c r="N42" s="199">
        <f t="shared" si="3"/>
        <v>6.5599999427795339</v>
      </c>
      <c r="O42" s="193">
        <f t="shared" si="3"/>
        <v>6.480000019073481</v>
      </c>
      <c r="P42" s="193">
        <f t="shared" si="3"/>
        <v>7.0249998569488472</v>
      </c>
      <c r="Q42" s="196">
        <f t="shared" si="3"/>
        <v>63.240000152587847</v>
      </c>
      <c r="R42" s="193">
        <f t="shared" si="3"/>
        <v>63.080000305175716</v>
      </c>
      <c r="S42" s="193">
        <f t="shared" si="3"/>
        <v>64.274999618530217</v>
      </c>
      <c r="T42" s="199">
        <f t="shared" si="3"/>
        <v>5</v>
      </c>
      <c r="U42" s="193">
        <f t="shared" si="3"/>
        <v>4.6500000000000004</v>
      </c>
      <c r="V42" s="193">
        <f t="shared" si="3"/>
        <v>3.9375</v>
      </c>
      <c r="W42" s="199">
        <f t="shared" si="3"/>
        <v>7.3</v>
      </c>
      <c r="X42" s="193">
        <f t="shared" si="3"/>
        <v>7.7</v>
      </c>
      <c r="Y42" s="193">
        <f t="shared" si="3"/>
        <v>5.25</v>
      </c>
      <c r="Z42" s="196">
        <f t="shared" si="3"/>
        <v>2.1400000333785956</v>
      </c>
      <c r="AA42" s="193">
        <f t="shared" si="3"/>
        <v>2.5400000095367399</v>
      </c>
      <c r="AB42" s="193">
        <f t="shared" si="3"/>
        <v>1.9499999880790675</v>
      </c>
      <c r="AC42" s="199" t="e">
        <f t="shared" si="3"/>
        <v>#DIV/0!</v>
      </c>
      <c r="AD42" s="193" t="e">
        <f t="shared" si="3"/>
        <v>#DIV/0!</v>
      </c>
      <c r="AE42" s="193">
        <f t="shared" si="3"/>
        <v>2.1249999701976723</v>
      </c>
      <c r="AF42" s="194">
        <f t="shared" si="3"/>
        <v>765</v>
      </c>
      <c r="AG42" s="195">
        <f t="shared" si="3"/>
        <v>809</v>
      </c>
      <c r="AH42" s="195">
        <f t="shared" si="3"/>
        <v>708.75</v>
      </c>
      <c r="AI42" s="200" t="e">
        <f t="shared" si="3"/>
        <v>#DIV/0!</v>
      </c>
      <c r="AJ42" s="195">
        <f t="shared" si="3"/>
        <v>161</v>
      </c>
      <c r="AK42" s="195" t="e">
        <f t="shared" si="3"/>
        <v>#DIV/0!</v>
      </c>
      <c r="AL42" s="194" t="e">
        <f t="shared" si="3"/>
        <v>#DIV/0!</v>
      </c>
      <c r="AM42" s="195">
        <f t="shared" si="3"/>
        <v>514</v>
      </c>
      <c r="AN42" s="195" t="e">
        <f t="shared" si="3"/>
        <v>#DIV/0!</v>
      </c>
      <c r="AO42" s="199" t="e">
        <f t="shared" si="3"/>
        <v>#DIV/0!</v>
      </c>
      <c r="AP42" s="195">
        <f t="shared" si="3"/>
        <v>22.8</v>
      </c>
      <c r="AQ42" s="195" t="e">
        <f t="shared" si="3"/>
        <v>#DIV/0!</v>
      </c>
      <c r="AR42" s="191"/>
      <c r="AS42" s="191"/>
    </row>
    <row r="43" spans="1:45" s="172" customFormat="1" x14ac:dyDescent="0.25">
      <c r="A43" s="239" t="s">
        <v>146</v>
      </c>
      <c r="B43" s="233">
        <v>14.399999618530201</v>
      </c>
      <c r="C43" s="227">
        <v>13.6000003814697</v>
      </c>
      <c r="D43" s="240"/>
      <c r="E43" s="241">
        <v>365</v>
      </c>
      <c r="F43" s="231">
        <v>405</v>
      </c>
      <c r="G43" s="242"/>
      <c r="H43" s="233">
        <v>75.699996948242102</v>
      </c>
      <c r="I43" s="231">
        <v>75.099998474120994</v>
      </c>
      <c r="J43" s="240"/>
      <c r="K43" s="243">
        <v>0.40000000596046398</v>
      </c>
      <c r="L43" s="231">
        <v>0.41999998688697798</v>
      </c>
      <c r="M43" s="244"/>
      <c r="N43" s="245">
        <v>6.5999999046325604</v>
      </c>
      <c r="O43" s="227">
        <v>6.6999998092651296</v>
      </c>
      <c r="P43" s="240"/>
      <c r="Q43" s="233">
        <v>65.900001525878906</v>
      </c>
      <c r="R43" s="227">
        <v>65.099998474120994</v>
      </c>
      <c r="S43" s="246"/>
      <c r="T43" s="245">
        <v>4.5</v>
      </c>
      <c r="U43" s="227">
        <v>4.25</v>
      </c>
      <c r="V43" s="240"/>
      <c r="W43" s="245">
        <v>8.5</v>
      </c>
      <c r="X43" s="227">
        <v>8</v>
      </c>
      <c r="Y43" s="240"/>
      <c r="Z43" s="233">
        <v>2.4000000953674299</v>
      </c>
      <c r="AA43" s="227">
        <v>3.4000000953674299</v>
      </c>
      <c r="AB43" s="240"/>
      <c r="AC43" s="189"/>
      <c r="AD43" s="190"/>
      <c r="AE43" s="240"/>
      <c r="AF43" s="247">
        <v>860</v>
      </c>
      <c r="AG43" s="232">
        <v>880</v>
      </c>
      <c r="AH43" s="248"/>
      <c r="AI43" s="186"/>
      <c r="AJ43" s="232">
        <v>145</v>
      </c>
      <c r="AK43" s="187"/>
      <c r="AL43" s="207"/>
      <c r="AM43" s="232">
        <v>465</v>
      </c>
      <c r="AN43" s="187"/>
      <c r="AO43" s="208"/>
      <c r="AP43" s="232">
        <v>21</v>
      </c>
      <c r="AQ43" s="190"/>
      <c r="AR43" s="209"/>
      <c r="AS43" s="209"/>
    </row>
    <row r="44" spans="1:45" x14ac:dyDescent="0.25">
      <c r="A44" s="249" t="s">
        <v>147</v>
      </c>
      <c r="B44" s="233">
        <v>11.899999618530201</v>
      </c>
      <c r="C44" s="227"/>
      <c r="D44" s="240"/>
      <c r="E44" s="241">
        <v>350</v>
      </c>
      <c r="F44" s="231"/>
      <c r="G44" s="242"/>
      <c r="H44" s="233">
        <v>76</v>
      </c>
      <c r="I44" s="231"/>
      <c r="J44" s="240"/>
      <c r="K44" s="243">
        <v>0.40999999642372098</v>
      </c>
      <c r="L44" s="231"/>
      <c r="M44" s="244"/>
      <c r="N44" s="245">
        <v>6.0999999046325604</v>
      </c>
      <c r="O44" s="227"/>
      <c r="P44" s="240"/>
      <c r="Q44" s="233">
        <v>60.099998474121001</v>
      </c>
      <c r="R44" s="227"/>
      <c r="S44" s="246"/>
      <c r="T44" s="245">
        <v>5.5</v>
      </c>
      <c r="U44" s="227"/>
      <c r="V44" s="240"/>
      <c r="W44" s="245">
        <v>9</v>
      </c>
      <c r="X44" s="227"/>
      <c r="Y44" s="240"/>
      <c r="Z44" s="233">
        <v>2.4000000953674299</v>
      </c>
      <c r="AA44" s="227"/>
      <c r="AB44" s="240"/>
      <c r="AC44" s="208"/>
      <c r="AD44" s="190"/>
      <c r="AE44" s="240"/>
      <c r="AF44" s="247">
        <v>740</v>
      </c>
      <c r="AG44" s="232"/>
      <c r="AH44" s="248"/>
      <c r="AI44" s="186"/>
      <c r="AJ44" s="232"/>
      <c r="AK44" s="187"/>
      <c r="AL44" s="207"/>
      <c r="AM44" s="232"/>
      <c r="AN44" s="187"/>
      <c r="AO44" s="208"/>
      <c r="AP44" s="232"/>
      <c r="AQ44" s="190"/>
      <c r="AR44" s="191"/>
      <c r="AS44" s="191"/>
    </row>
    <row r="45" spans="1:45" x14ac:dyDescent="0.25">
      <c r="A45" s="249" t="s">
        <v>148</v>
      </c>
      <c r="B45" s="233">
        <v>11.899999618530201</v>
      </c>
      <c r="C45" s="227">
        <v>11.6000003814697</v>
      </c>
      <c r="D45" s="227">
        <v>11.119999885559</v>
      </c>
      <c r="E45" s="241">
        <v>405</v>
      </c>
      <c r="F45" s="231">
        <v>410</v>
      </c>
      <c r="G45" s="232">
        <v>370</v>
      </c>
      <c r="H45" s="233">
        <v>78.099998474120994</v>
      </c>
      <c r="I45" s="227">
        <v>78.699996948242102</v>
      </c>
      <c r="J45" s="227">
        <v>76.5</v>
      </c>
      <c r="K45" s="243">
        <v>0.43999999761581399</v>
      </c>
      <c r="L45" s="235">
        <v>0.479999989271164</v>
      </c>
      <c r="M45" s="235">
        <v>0.43999999761581399</v>
      </c>
      <c r="N45" s="245">
        <v>6.0999999046325604</v>
      </c>
      <c r="O45" s="227">
        <v>5.6999998092651296</v>
      </c>
      <c r="P45" s="227">
        <v>6.6999998092651296</v>
      </c>
      <c r="Q45" s="233">
        <v>61.900001525878899</v>
      </c>
      <c r="R45" s="227">
        <v>60.200000762939403</v>
      </c>
      <c r="S45" s="227">
        <v>62.099998474121001</v>
      </c>
      <c r="T45" s="245">
        <v>3.25</v>
      </c>
      <c r="U45" s="227">
        <v>2.75</v>
      </c>
      <c r="V45" s="227">
        <v>2.5</v>
      </c>
      <c r="W45" s="245">
        <v>3.5</v>
      </c>
      <c r="X45" s="227">
        <v>3.5</v>
      </c>
      <c r="Y45" s="227">
        <v>2.5</v>
      </c>
      <c r="Z45" s="233">
        <v>1.1000000238418499</v>
      </c>
      <c r="AA45" s="227">
        <v>1.29999995231628</v>
      </c>
      <c r="AB45" s="227">
        <v>1.5</v>
      </c>
      <c r="AC45" s="208"/>
      <c r="AD45" s="190"/>
      <c r="AE45" s="227">
        <v>1.6000000238418499</v>
      </c>
      <c r="AF45" s="247">
        <v>710</v>
      </c>
      <c r="AG45" s="232">
        <v>705</v>
      </c>
      <c r="AH45" s="232">
        <v>610</v>
      </c>
      <c r="AI45" s="186"/>
      <c r="AJ45" s="232">
        <v>80</v>
      </c>
      <c r="AK45" s="187"/>
      <c r="AL45" s="207"/>
      <c r="AM45" s="232">
        <v>210</v>
      </c>
      <c r="AN45" s="187"/>
      <c r="AO45" s="208"/>
      <c r="AP45" s="232">
        <v>25</v>
      </c>
      <c r="AQ45" s="190"/>
      <c r="AR45" s="191"/>
      <c r="AS45" s="191"/>
    </row>
    <row r="46" spans="1:45" x14ac:dyDescent="0.25">
      <c r="A46" s="249" t="s">
        <v>149</v>
      </c>
      <c r="B46" s="233">
        <v>12.5</v>
      </c>
      <c r="C46" s="227">
        <v>12</v>
      </c>
      <c r="D46" s="227">
        <v>11.4600000381469</v>
      </c>
      <c r="E46" s="241">
        <v>405</v>
      </c>
      <c r="F46" s="231">
        <v>415</v>
      </c>
      <c r="G46" s="232">
        <v>375</v>
      </c>
      <c r="H46" s="233">
        <v>75.099998474120994</v>
      </c>
      <c r="I46" s="227">
        <v>75.5</v>
      </c>
      <c r="J46" s="227">
        <v>74.599998474120994</v>
      </c>
      <c r="K46" s="243">
        <v>0.41999998688697798</v>
      </c>
      <c r="L46" s="235">
        <v>0.43999999761581399</v>
      </c>
      <c r="M46" s="235">
        <v>0.43000000715255698</v>
      </c>
      <c r="N46" s="245">
        <v>7.9000000953674299</v>
      </c>
      <c r="O46" s="227">
        <v>7.8000001907348597</v>
      </c>
      <c r="P46" s="227">
        <v>8.6999998092651296</v>
      </c>
      <c r="Q46" s="233">
        <v>67.599998474120994</v>
      </c>
      <c r="R46" s="227">
        <v>67.300003051757798</v>
      </c>
      <c r="S46" s="227">
        <v>69.300003051757798</v>
      </c>
      <c r="T46" s="245">
        <v>4.75</v>
      </c>
      <c r="U46" s="227">
        <v>4.75</v>
      </c>
      <c r="V46" s="227">
        <v>4</v>
      </c>
      <c r="W46" s="245">
        <v>7.5</v>
      </c>
      <c r="X46" s="227">
        <v>7.5</v>
      </c>
      <c r="Y46" s="227">
        <v>5</v>
      </c>
      <c r="Z46" s="233">
        <v>2.20000004768371</v>
      </c>
      <c r="AA46" s="227">
        <v>2.2999999523162802</v>
      </c>
      <c r="AB46" s="227">
        <v>1.79999995231628</v>
      </c>
      <c r="AC46" s="208"/>
      <c r="AD46" s="190"/>
      <c r="AE46" s="227">
        <v>2</v>
      </c>
      <c r="AF46" s="247">
        <v>745</v>
      </c>
      <c r="AG46" s="232">
        <v>750</v>
      </c>
      <c r="AH46" s="232">
        <v>680</v>
      </c>
      <c r="AI46" s="186"/>
      <c r="AJ46" s="232">
        <v>140</v>
      </c>
      <c r="AK46" s="187"/>
      <c r="AL46" s="207"/>
      <c r="AM46" s="232">
        <v>470</v>
      </c>
      <c r="AN46" s="187"/>
      <c r="AO46" s="208"/>
      <c r="AP46" s="232">
        <v>22</v>
      </c>
      <c r="AQ46" s="190"/>
      <c r="AR46" s="191"/>
      <c r="AS46" s="191"/>
    </row>
    <row r="47" spans="1:45" x14ac:dyDescent="0.25">
      <c r="A47" s="249" t="s">
        <v>150</v>
      </c>
      <c r="B47" s="233">
        <v>12</v>
      </c>
      <c r="C47" s="227">
        <v>11.6000003814697</v>
      </c>
      <c r="D47" s="227">
        <v>11</v>
      </c>
      <c r="E47" s="241">
        <v>360</v>
      </c>
      <c r="F47" s="231">
        <v>385</v>
      </c>
      <c r="G47" s="232">
        <v>340</v>
      </c>
      <c r="H47" s="233">
        <v>76.199996948242102</v>
      </c>
      <c r="I47" s="227">
        <v>76.300003051757798</v>
      </c>
      <c r="J47" s="227">
        <v>75</v>
      </c>
      <c r="K47" s="243">
        <v>0.41999998688697798</v>
      </c>
      <c r="L47" s="235">
        <v>0.43999999761581399</v>
      </c>
      <c r="M47" s="235">
        <v>0.43999999761581399</v>
      </c>
      <c r="N47" s="245">
        <v>6.0999999046325604</v>
      </c>
      <c r="O47" s="227">
        <v>5.9000000953674299</v>
      </c>
      <c r="P47" s="227">
        <v>6.1999998092651296</v>
      </c>
      <c r="Q47" s="233">
        <v>60.700000762939403</v>
      </c>
      <c r="R47" s="227">
        <v>59.200000762939403</v>
      </c>
      <c r="S47" s="227">
        <v>60.5</v>
      </c>
      <c r="T47" s="245">
        <v>7</v>
      </c>
      <c r="U47" s="227">
        <v>6</v>
      </c>
      <c r="V47" s="227">
        <v>4.25</v>
      </c>
      <c r="W47" s="245">
        <v>8</v>
      </c>
      <c r="X47" s="227">
        <v>9</v>
      </c>
      <c r="Y47" s="227">
        <v>5.5</v>
      </c>
      <c r="Z47" s="233">
        <v>2.5999999046325599</v>
      </c>
      <c r="AA47" s="227">
        <v>2.70000004768371</v>
      </c>
      <c r="AB47" s="227">
        <v>2.20000004768371</v>
      </c>
      <c r="AC47" s="208"/>
      <c r="AD47" s="190"/>
      <c r="AE47" s="227">
        <v>2.2999999523162802</v>
      </c>
      <c r="AF47" s="247">
        <v>770</v>
      </c>
      <c r="AG47" s="232">
        <v>790</v>
      </c>
      <c r="AH47" s="232">
        <v>705</v>
      </c>
      <c r="AI47" s="186"/>
      <c r="AJ47" s="232">
        <v>220</v>
      </c>
      <c r="AK47" s="187"/>
      <c r="AL47" s="207"/>
      <c r="AM47" s="232">
        <v>705</v>
      </c>
      <c r="AN47" s="187"/>
      <c r="AO47" s="208"/>
      <c r="AP47" s="232">
        <v>23</v>
      </c>
      <c r="AQ47" s="190"/>
      <c r="AR47" s="191"/>
      <c r="AS47" s="191"/>
    </row>
    <row r="48" spans="1:45" x14ac:dyDescent="0.25">
      <c r="A48" s="250" t="s">
        <v>151</v>
      </c>
      <c r="B48" s="211"/>
      <c r="C48" s="251">
        <v>13.699999809265099</v>
      </c>
      <c r="D48" s="251">
        <v>13.619999885559</v>
      </c>
      <c r="E48" s="214"/>
      <c r="F48" s="252">
        <v>405</v>
      </c>
      <c r="G48" s="253">
        <v>380</v>
      </c>
      <c r="H48" s="211"/>
      <c r="I48" s="251">
        <v>76.300003051757798</v>
      </c>
      <c r="J48" s="251">
        <v>75.699996948242102</v>
      </c>
      <c r="K48" s="217"/>
      <c r="L48" s="254">
        <v>0.43000000715255698</v>
      </c>
      <c r="M48" s="254">
        <v>0.41999998688697798</v>
      </c>
      <c r="N48" s="214"/>
      <c r="O48" s="251">
        <v>6.3000001907348597</v>
      </c>
      <c r="P48" s="251">
        <v>6.5</v>
      </c>
      <c r="Q48" s="211"/>
      <c r="R48" s="251">
        <v>63.599998474121001</v>
      </c>
      <c r="S48" s="251">
        <v>65.199996948242102</v>
      </c>
      <c r="T48" s="220"/>
      <c r="U48" s="251">
        <v>5.5</v>
      </c>
      <c r="V48" s="251">
        <v>5</v>
      </c>
      <c r="W48" s="222"/>
      <c r="X48" s="251">
        <v>10.5</v>
      </c>
      <c r="Y48" s="251">
        <v>8</v>
      </c>
      <c r="Z48" s="211"/>
      <c r="AA48" s="251">
        <v>3</v>
      </c>
      <c r="AB48" s="251">
        <v>2.2999999523162802</v>
      </c>
      <c r="AC48" s="224"/>
      <c r="AD48" s="212"/>
      <c r="AE48" s="251">
        <v>2.5999999046325599</v>
      </c>
      <c r="AF48" s="214"/>
      <c r="AG48" s="253">
        <v>920</v>
      </c>
      <c r="AH48" s="253">
        <v>840</v>
      </c>
      <c r="AI48" s="225"/>
      <c r="AJ48" s="253">
        <v>220</v>
      </c>
      <c r="AK48" s="215"/>
      <c r="AL48" s="214"/>
      <c r="AM48" s="253">
        <v>720</v>
      </c>
      <c r="AN48" s="215"/>
      <c r="AO48" s="224"/>
      <c r="AP48" s="253">
        <v>23</v>
      </c>
      <c r="AQ48" s="212"/>
      <c r="AR48" s="191"/>
      <c r="AS48" s="191"/>
    </row>
  </sheetData>
  <mergeCells count="81">
    <mergeCell ref="K17:M17"/>
    <mergeCell ref="AF17:AH17"/>
    <mergeCell ref="B17:D17"/>
    <mergeCell ref="E17:G17"/>
    <mergeCell ref="H17:J17"/>
    <mergeCell ref="A38:A40"/>
    <mergeCell ref="B38:G38"/>
    <mergeCell ref="H38:P38"/>
    <mergeCell ref="Q38:Y38"/>
    <mergeCell ref="Z38:AH38"/>
    <mergeCell ref="AI17:AK17"/>
    <mergeCell ref="AL17:AN17"/>
    <mergeCell ref="AO17:AQ17"/>
    <mergeCell ref="A26:A28"/>
    <mergeCell ref="B26:G26"/>
    <mergeCell ref="H26:P26"/>
    <mergeCell ref="Q26:Y26"/>
    <mergeCell ref="Z26:AH26"/>
    <mergeCell ref="A25:AQ25"/>
    <mergeCell ref="N17:P17"/>
    <mergeCell ref="Q17:S17"/>
    <mergeCell ref="T17:V17"/>
    <mergeCell ref="W17:Y17"/>
    <mergeCell ref="Z17:AB17"/>
    <mergeCell ref="AC17:AE17"/>
    <mergeCell ref="A16:A18"/>
    <mergeCell ref="B16:G16"/>
    <mergeCell ref="H16:P16"/>
    <mergeCell ref="Q16:Y16"/>
    <mergeCell ref="Z16:AH16"/>
    <mergeCell ref="AI16:AQ16"/>
    <mergeCell ref="AI26:AQ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I38:AQ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2:A4"/>
    <mergeCell ref="B2:G2"/>
    <mergeCell ref="H2:P2"/>
    <mergeCell ref="Q2:Y2"/>
    <mergeCell ref="Z2:AH2"/>
    <mergeCell ref="AI2:AQ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</mergeCells>
  <pageMargins left="0.75" right="0.25" top="0.75" bottom="0.75" header="0.3" footer="0.3"/>
  <pageSetup paperSize="17" scale="70" fitToHeight="0"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DY65"/>
  <sheetViews>
    <sheetView view="pageBreakPreview" zoomScale="55" zoomScaleNormal="60" zoomScaleSheetLayoutView="55" workbookViewId="0">
      <pane xSplit="3" ySplit="14" topLeftCell="D15" activePane="bottomRight" state="frozen"/>
      <selection activeCell="A26" sqref="A26:A28"/>
      <selection pane="topRight" activeCell="A26" sqref="A26:A28"/>
      <selection pane="bottomLeft" activeCell="A26" sqref="A26:A28"/>
      <selection pane="bottomRight" activeCell="A26" sqref="A26:A28"/>
    </sheetView>
  </sheetViews>
  <sheetFormatPr defaultRowHeight="21.95" customHeight="1" x14ac:dyDescent="0.2"/>
  <cols>
    <col min="1" max="1" width="9.140625" style="113"/>
    <col min="2" max="2" width="12" style="11" customWidth="1"/>
    <col min="3" max="3" width="13.5703125" style="11" customWidth="1"/>
    <col min="4" max="4" width="3.28515625" style="5" customWidth="1"/>
    <col min="5" max="6" width="3.85546875" style="5" customWidth="1"/>
    <col min="7" max="7" width="2.7109375" style="5" customWidth="1"/>
    <col min="8" max="8" width="21.5703125" style="66" customWidth="1"/>
    <col min="9" max="9" width="10.42578125" customWidth="1"/>
    <col min="10" max="10" width="10.42578125" style="2" customWidth="1"/>
    <col min="11" max="11" width="10.42578125" customWidth="1"/>
    <col min="12" max="12" width="10.42578125" style="1" customWidth="1"/>
    <col min="13" max="20" width="10.42578125" customWidth="1"/>
    <col min="21" max="23" width="10.42578125" style="113" customWidth="1"/>
    <col min="24" max="26" width="10.42578125" customWidth="1"/>
    <col min="27" max="27" width="10.42578125" style="1" customWidth="1"/>
    <col min="28" max="28" width="10.42578125" customWidth="1"/>
    <col min="29" max="31" width="9.7109375" customWidth="1"/>
    <col min="32" max="43" width="10.7109375" customWidth="1"/>
  </cols>
  <sheetData>
    <row r="1" spans="1:129" ht="18" customHeight="1" thickBot="1" x14ac:dyDescent="0.3">
      <c r="A1"/>
      <c r="B1" s="828" t="s">
        <v>12</v>
      </c>
      <c r="C1" s="831" t="s">
        <v>13</v>
      </c>
      <c r="D1" s="834" t="s">
        <v>31</v>
      </c>
      <c r="E1" s="835"/>
      <c r="F1" s="835"/>
      <c r="G1" s="835"/>
      <c r="H1" s="836" t="s">
        <v>24</v>
      </c>
      <c r="I1" s="837"/>
      <c r="J1" s="837"/>
      <c r="K1" s="837"/>
      <c r="L1" s="837"/>
      <c r="M1" s="838"/>
      <c r="N1" s="825" t="s">
        <v>22</v>
      </c>
      <c r="O1" s="826"/>
      <c r="P1" s="826"/>
      <c r="Q1" s="827"/>
      <c r="R1" s="825" t="s">
        <v>23</v>
      </c>
      <c r="S1" s="826"/>
      <c r="T1" s="826"/>
      <c r="U1" s="826"/>
      <c r="V1" s="826"/>
      <c r="W1" s="826"/>
      <c r="X1" s="842" t="s">
        <v>32</v>
      </c>
      <c r="Y1" s="843"/>
      <c r="Z1" s="843"/>
      <c r="AA1" s="844"/>
      <c r="AB1" s="415"/>
      <c r="AC1" s="819" t="s">
        <v>176</v>
      </c>
      <c r="AD1" s="820"/>
      <c r="AE1" s="821"/>
      <c r="AF1" s="853" t="s">
        <v>167</v>
      </c>
      <c r="AG1" s="854"/>
      <c r="AH1" s="854"/>
      <c r="AI1" s="854"/>
      <c r="AJ1" s="854"/>
      <c r="AK1" s="854"/>
      <c r="AL1" s="853" t="s">
        <v>168</v>
      </c>
      <c r="AM1" s="854"/>
      <c r="AN1" s="854"/>
      <c r="AO1" s="854"/>
      <c r="AP1" s="854"/>
      <c r="AQ1" s="855"/>
    </row>
    <row r="2" spans="1:129" ht="41.25" customHeight="1" x14ac:dyDescent="0.2">
      <c r="A2"/>
      <c r="B2" s="829"/>
      <c r="C2" s="832"/>
      <c r="D2" s="856" t="s">
        <v>25</v>
      </c>
      <c r="E2" s="858" t="s">
        <v>26</v>
      </c>
      <c r="F2" s="858" t="s">
        <v>27</v>
      </c>
      <c r="G2" s="860" t="s">
        <v>28</v>
      </c>
      <c r="H2" s="862" t="s">
        <v>165</v>
      </c>
      <c r="I2" s="834" t="s">
        <v>7</v>
      </c>
      <c r="J2" s="835" t="s">
        <v>3</v>
      </c>
      <c r="K2" s="835" t="s">
        <v>4</v>
      </c>
      <c r="L2" s="865" t="s">
        <v>0</v>
      </c>
      <c r="M2" s="867" t="s">
        <v>5</v>
      </c>
      <c r="N2" s="869" t="s">
        <v>14</v>
      </c>
      <c r="O2" s="835" t="s">
        <v>15</v>
      </c>
      <c r="P2" s="835" t="s">
        <v>6</v>
      </c>
      <c r="Q2" s="840" t="s">
        <v>8</v>
      </c>
      <c r="R2" s="869" t="s">
        <v>9</v>
      </c>
      <c r="S2" s="847" t="s">
        <v>10</v>
      </c>
      <c r="T2" s="845" t="s">
        <v>21</v>
      </c>
      <c r="U2" s="847" t="s">
        <v>20</v>
      </c>
      <c r="V2" s="847" t="s">
        <v>19</v>
      </c>
      <c r="W2" s="849" t="s">
        <v>18</v>
      </c>
      <c r="X2" s="851" t="s">
        <v>208</v>
      </c>
      <c r="Y2" s="871" t="s">
        <v>209</v>
      </c>
      <c r="Z2" s="871" t="s">
        <v>210</v>
      </c>
      <c r="AA2" s="871" t="s">
        <v>190</v>
      </c>
      <c r="AB2" s="875" t="s">
        <v>191</v>
      </c>
      <c r="AC2" s="822" t="s">
        <v>169</v>
      </c>
      <c r="AD2" s="823"/>
      <c r="AE2" s="824"/>
      <c r="AF2" s="819" t="s">
        <v>169</v>
      </c>
      <c r="AG2" s="820"/>
      <c r="AH2" s="820"/>
      <c r="AI2" s="873" t="s">
        <v>170</v>
      </c>
      <c r="AJ2" s="820"/>
      <c r="AK2" s="821"/>
      <c r="AL2" s="819" t="s">
        <v>169</v>
      </c>
      <c r="AM2" s="820"/>
      <c r="AN2" s="820"/>
      <c r="AO2" s="873" t="s">
        <v>170</v>
      </c>
      <c r="AP2" s="820"/>
      <c r="AQ2" s="874"/>
    </row>
    <row r="3" spans="1:129" s="416" customFormat="1" ht="24.95" customHeight="1" thickBot="1" x14ac:dyDescent="0.3">
      <c r="B3" s="830"/>
      <c r="C3" s="833"/>
      <c r="D3" s="857"/>
      <c r="E3" s="859"/>
      <c r="F3" s="859"/>
      <c r="G3" s="861"/>
      <c r="H3" s="863"/>
      <c r="I3" s="864"/>
      <c r="J3" s="839"/>
      <c r="K3" s="839"/>
      <c r="L3" s="866"/>
      <c r="M3" s="868"/>
      <c r="N3" s="870"/>
      <c r="O3" s="839"/>
      <c r="P3" s="839"/>
      <c r="Q3" s="841"/>
      <c r="R3" s="870"/>
      <c r="S3" s="848"/>
      <c r="T3" s="846"/>
      <c r="U3" s="848"/>
      <c r="V3" s="848"/>
      <c r="W3" s="850"/>
      <c r="X3" s="852"/>
      <c r="Y3" s="872"/>
      <c r="Z3" s="872"/>
      <c r="AA3" s="872"/>
      <c r="AB3" s="876"/>
      <c r="AC3" s="417" t="s">
        <v>171</v>
      </c>
      <c r="AD3" s="418" t="s">
        <v>172</v>
      </c>
      <c r="AE3" s="419" t="s">
        <v>173</v>
      </c>
      <c r="AF3" s="420" t="s">
        <v>171</v>
      </c>
      <c r="AG3" s="421" t="s">
        <v>172</v>
      </c>
      <c r="AH3" s="421" t="s">
        <v>173</v>
      </c>
      <c r="AI3" s="422" t="s">
        <v>171</v>
      </c>
      <c r="AJ3" s="421" t="s">
        <v>172</v>
      </c>
      <c r="AK3" s="421" t="s">
        <v>173</v>
      </c>
      <c r="AL3" s="420" t="s">
        <v>171</v>
      </c>
      <c r="AM3" s="421" t="s">
        <v>172</v>
      </c>
      <c r="AN3" s="423" t="s">
        <v>173</v>
      </c>
      <c r="AO3" s="424" t="s">
        <v>171</v>
      </c>
      <c r="AP3" s="421" t="s">
        <v>172</v>
      </c>
      <c r="AQ3" s="425" t="s">
        <v>173</v>
      </c>
    </row>
    <row r="4" spans="1:129" s="13" customFormat="1" ht="21" customHeight="1" thickBot="1" x14ac:dyDescent="0.25">
      <c r="A4" s="123"/>
      <c r="B4" s="43" t="s">
        <v>153</v>
      </c>
      <c r="C4" s="56"/>
      <c r="D4" s="49"/>
      <c r="E4" s="49"/>
      <c r="F4" s="49"/>
      <c r="G4" s="49"/>
      <c r="H4" s="63"/>
      <c r="I4" s="57"/>
      <c r="J4" s="57"/>
      <c r="K4" s="57"/>
      <c r="L4" s="58"/>
      <c r="M4" s="58"/>
      <c r="N4" s="58"/>
      <c r="O4" s="58"/>
      <c r="P4" s="59"/>
      <c r="Q4" s="57"/>
      <c r="R4" s="57"/>
      <c r="S4" s="59"/>
      <c r="T4" s="61"/>
      <c r="U4" s="106"/>
      <c r="V4" s="688" t="s">
        <v>197</v>
      </c>
      <c r="W4" s="106"/>
      <c r="X4" s="60"/>
      <c r="Y4" s="62"/>
      <c r="Z4" s="62"/>
      <c r="AA4" s="60"/>
      <c r="AB4" s="60"/>
      <c r="AC4" s="57"/>
      <c r="AD4" s="57"/>
      <c r="AE4" s="57"/>
    </row>
    <row r="5" spans="1:129" s="22" customFormat="1" ht="21" customHeight="1" x14ac:dyDescent="0.3">
      <c r="A5" s="124"/>
      <c r="B5" s="259" t="s">
        <v>11</v>
      </c>
      <c r="C5" s="258"/>
      <c r="D5" s="44"/>
      <c r="E5" s="44"/>
      <c r="F5" s="44"/>
      <c r="G5" s="82"/>
      <c r="H5" s="86"/>
      <c r="I5" s="53">
        <v>1</v>
      </c>
      <c r="J5" s="53">
        <v>1</v>
      </c>
      <c r="K5" s="54"/>
      <c r="L5" s="55">
        <v>80</v>
      </c>
      <c r="M5" s="87">
        <v>250</v>
      </c>
      <c r="N5" s="72">
        <v>1.69</v>
      </c>
      <c r="O5" s="53">
        <v>1.69</v>
      </c>
      <c r="P5" s="54">
        <v>-0.06</v>
      </c>
      <c r="Q5" s="78">
        <v>-1.69</v>
      </c>
      <c r="R5" s="72">
        <v>3</v>
      </c>
      <c r="S5" s="47"/>
      <c r="T5" s="45"/>
      <c r="U5" s="107"/>
      <c r="V5" s="564"/>
      <c r="W5" s="565">
        <v>4</v>
      </c>
      <c r="X5" s="68">
        <v>4</v>
      </c>
      <c r="Y5" s="45"/>
      <c r="Z5" s="45"/>
      <c r="AA5" s="46">
        <v>85</v>
      </c>
      <c r="AB5" s="45"/>
      <c r="AC5" s="426">
        <v>2</v>
      </c>
      <c r="AD5" s="427">
        <v>-0.2</v>
      </c>
      <c r="AE5" s="428"/>
      <c r="AF5" s="426">
        <v>2</v>
      </c>
      <c r="AG5" s="427">
        <v>-0.2</v>
      </c>
      <c r="AH5" s="439">
        <v>2</v>
      </c>
      <c r="AI5" s="439">
        <v>2</v>
      </c>
      <c r="AJ5" s="427">
        <v>-0.2</v>
      </c>
      <c r="AK5" s="440">
        <v>2</v>
      </c>
      <c r="AL5" s="426">
        <v>2</v>
      </c>
      <c r="AM5" s="427">
        <v>-0.2</v>
      </c>
      <c r="AN5" s="439">
        <v>-2</v>
      </c>
      <c r="AO5" s="439">
        <v>2</v>
      </c>
      <c r="AP5" s="427">
        <v>-0.2</v>
      </c>
      <c r="AQ5" s="439">
        <v>-2</v>
      </c>
    </row>
    <row r="6" spans="1:129" s="22" customFormat="1" ht="21" customHeight="1" x14ac:dyDescent="0.3">
      <c r="A6" s="124"/>
      <c r="B6" s="255" t="s">
        <v>154</v>
      </c>
      <c r="C6" s="67"/>
      <c r="D6" s="15"/>
      <c r="E6" s="15"/>
      <c r="F6" s="15"/>
      <c r="G6" s="83"/>
      <c r="H6" s="88"/>
      <c r="I6" s="16">
        <v>0.4</v>
      </c>
      <c r="J6" s="16">
        <v>0.4</v>
      </c>
      <c r="K6" s="17"/>
      <c r="L6" s="18">
        <v>40</v>
      </c>
      <c r="M6" s="89">
        <v>150</v>
      </c>
      <c r="N6" s="73">
        <v>0.8</v>
      </c>
      <c r="O6" s="16">
        <v>0.8</v>
      </c>
      <c r="P6" s="17">
        <v>-0.03</v>
      </c>
      <c r="Q6" s="79">
        <v>-0.8</v>
      </c>
      <c r="R6" s="73">
        <v>1.5</v>
      </c>
      <c r="S6" s="19"/>
      <c r="T6" s="21"/>
      <c r="U6" s="108"/>
      <c r="V6" s="564"/>
      <c r="W6" s="566">
        <v>2</v>
      </c>
      <c r="X6" s="69">
        <v>2</v>
      </c>
      <c r="Y6" s="21"/>
      <c r="Z6" s="21"/>
      <c r="AA6" s="20">
        <v>45</v>
      </c>
      <c r="AB6" s="21"/>
      <c r="AC6" s="429">
        <v>1</v>
      </c>
      <c r="AD6" s="430">
        <v>-0.1</v>
      </c>
      <c r="AE6" s="431"/>
      <c r="AF6" s="429">
        <v>1</v>
      </c>
      <c r="AG6" s="430">
        <v>-0.1</v>
      </c>
      <c r="AH6" s="441">
        <v>1</v>
      </c>
      <c r="AI6" s="441">
        <v>1</v>
      </c>
      <c r="AJ6" s="430">
        <v>-0.1</v>
      </c>
      <c r="AK6" s="442">
        <v>1</v>
      </c>
      <c r="AL6" s="429">
        <v>1</v>
      </c>
      <c r="AM6" s="430">
        <v>-0.1</v>
      </c>
      <c r="AN6" s="441">
        <v>-1</v>
      </c>
      <c r="AO6" s="441">
        <v>1</v>
      </c>
      <c r="AP6" s="430">
        <v>-0.1</v>
      </c>
      <c r="AQ6" s="441">
        <v>-1</v>
      </c>
    </row>
    <row r="7" spans="1:129" s="22" customFormat="1" ht="21" customHeight="1" x14ac:dyDescent="0.3">
      <c r="A7" s="124"/>
      <c r="B7" s="256" t="s">
        <v>155</v>
      </c>
      <c r="C7" s="14"/>
      <c r="D7" s="15"/>
      <c r="E7" s="15"/>
      <c r="F7" s="15"/>
      <c r="G7" s="83"/>
      <c r="H7" s="88"/>
      <c r="I7" s="16">
        <v>-0.4</v>
      </c>
      <c r="J7" s="16">
        <v>-0.4</v>
      </c>
      <c r="K7" s="16">
        <v>0.39</v>
      </c>
      <c r="L7" s="18">
        <v>-40</v>
      </c>
      <c r="M7" s="89">
        <v>-150</v>
      </c>
      <c r="N7" s="73">
        <v>-0.8</v>
      </c>
      <c r="O7" s="16">
        <v>-2.1</v>
      </c>
      <c r="P7" s="17">
        <v>0.04</v>
      </c>
      <c r="Q7" s="79">
        <v>1.1000000000000001</v>
      </c>
      <c r="R7" s="73">
        <v>-1.5</v>
      </c>
      <c r="S7" s="19"/>
      <c r="T7" s="21"/>
      <c r="U7" s="108"/>
      <c r="V7" s="564">
        <v>-30</v>
      </c>
      <c r="W7" s="566">
        <v>-2</v>
      </c>
      <c r="X7" s="69">
        <v>-2</v>
      </c>
      <c r="Y7" s="21"/>
      <c r="Z7" s="21"/>
      <c r="AA7" s="20">
        <v>-45</v>
      </c>
      <c r="AB7" s="21"/>
      <c r="AC7" s="429">
        <v>-1</v>
      </c>
      <c r="AD7" s="430">
        <v>0.1</v>
      </c>
      <c r="AE7" s="431"/>
      <c r="AF7" s="429">
        <v>-1</v>
      </c>
      <c r="AG7" s="430">
        <v>0.1</v>
      </c>
      <c r="AH7" s="441">
        <v>-1</v>
      </c>
      <c r="AI7" s="441">
        <v>-1</v>
      </c>
      <c r="AJ7" s="430">
        <v>0.1</v>
      </c>
      <c r="AK7" s="442">
        <v>-1</v>
      </c>
      <c r="AL7" s="429">
        <v>-1</v>
      </c>
      <c r="AM7" s="430">
        <v>0.1</v>
      </c>
      <c r="AN7" s="441">
        <v>1</v>
      </c>
      <c r="AO7" s="441">
        <v>-1</v>
      </c>
      <c r="AP7" s="430">
        <v>0.1</v>
      </c>
      <c r="AQ7" s="441">
        <v>1</v>
      </c>
    </row>
    <row r="8" spans="1:129" s="22" customFormat="1" ht="21" customHeight="1" thickBot="1" x14ac:dyDescent="0.35">
      <c r="A8" s="124"/>
      <c r="B8" s="257" t="s">
        <v>2</v>
      </c>
      <c r="C8" s="23"/>
      <c r="D8" s="24"/>
      <c r="E8" s="24"/>
      <c r="F8" s="24"/>
      <c r="G8" s="84"/>
      <c r="H8" s="90"/>
      <c r="I8" s="25">
        <v>-1</v>
      </c>
      <c r="J8" s="25">
        <v>-1</v>
      </c>
      <c r="K8" s="26"/>
      <c r="L8" s="27">
        <v>-80</v>
      </c>
      <c r="M8" s="91">
        <v>-250</v>
      </c>
      <c r="N8" s="74">
        <v>-1.69</v>
      </c>
      <c r="O8" s="25">
        <v>-2.69</v>
      </c>
      <c r="P8" s="26">
        <v>0.06</v>
      </c>
      <c r="Q8" s="80">
        <v>2</v>
      </c>
      <c r="R8" s="74">
        <v>-3</v>
      </c>
      <c r="S8" s="28"/>
      <c r="T8" s="30"/>
      <c r="U8" s="109"/>
      <c r="V8" s="567">
        <v>-50</v>
      </c>
      <c r="W8" s="568">
        <v>-4</v>
      </c>
      <c r="X8" s="70">
        <v>-4</v>
      </c>
      <c r="Y8" s="30"/>
      <c r="Z8" s="30"/>
      <c r="AA8" s="29">
        <v>-85</v>
      </c>
      <c r="AB8" s="21"/>
      <c r="AC8" s="432">
        <v>-2</v>
      </c>
      <c r="AD8" s="433">
        <v>0.2</v>
      </c>
      <c r="AE8" s="434"/>
      <c r="AF8" s="432">
        <v>-2</v>
      </c>
      <c r="AG8" s="433">
        <v>0.2</v>
      </c>
      <c r="AH8" s="443">
        <v>-2</v>
      </c>
      <c r="AI8" s="443">
        <v>-2</v>
      </c>
      <c r="AJ8" s="433">
        <v>0.2</v>
      </c>
      <c r="AK8" s="444">
        <v>-2</v>
      </c>
      <c r="AL8" s="432">
        <v>-2</v>
      </c>
      <c r="AM8" s="433">
        <v>0.2</v>
      </c>
      <c r="AN8" s="443">
        <v>2</v>
      </c>
      <c r="AO8" s="443">
        <v>-2</v>
      </c>
      <c r="AP8" s="433">
        <v>0.2</v>
      </c>
      <c r="AQ8" s="443">
        <v>2</v>
      </c>
    </row>
    <row r="9" spans="1:129" s="36" customFormat="1" ht="21" customHeight="1" thickBot="1" x14ac:dyDescent="0.25">
      <c r="A9" s="125"/>
      <c r="B9" s="31" t="s">
        <v>1</v>
      </c>
      <c r="C9" s="31"/>
      <c r="D9" s="32"/>
      <c r="E9" s="32"/>
      <c r="F9" s="32"/>
      <c r="G9" s="85"/>
      <c r="H9" s="92"/>
      <c r="I9" s="33" t="e">
        <f>ROUND((AVERAGE('HY 1st Year Data'!I17:I19)),1)</f>
        <v>#DIV/0!</v>
      </c>
      <c r="J9" s="33" t="e">
        <f>ROUND((AVERAGE('HY 1st Year Data'!J17:J19)),1)</f>
        <v>#DIV/0!</v>
      </c>
      <c r="K9" s="33" t="e">
        <f>ROUND((AVERAGE('HY 1st Year Data'!K16:K19)),1)</f>
        <v>#DIV/0!</v>
      </c>
      <c r="L9" s="34" t="e">
        <f>MROUND((AVERAGE('HY 1st Year Data'!L16:L19)),5)</f>
        <v>#DIV/0!</v>
      </c>
      <c r="M9" s="93" t="e">
        <f>MROUND((AVERAGE('HY 1st Year Data'!M16:M19)),5)</f>
        <v>#DIV/0!</v>
      </c>
      <c r="N9" s="75" t="e">
        <f>ROUND((AVERAGE('HY 1st Year Data'!N16:N19)),1)</f>
        <v>#DIV/0!</v>
      </c>
      <c r="O9" s="33" t="e">
        <f>ROUND((AVERAGE('HY 1st Year Data'!O16:O19)),1)</f>
        <v>#DIV/0!</v>
      </c>
      <c r="P9" s="35" t="e">
        <f>ROUND((AVERAGE('HY 1st Year Data'!P16:P19)),2)</f>
        <v>#DIV/0!</v>
      </c>
      <c r="Q9" s="81" t="e">
        <f>ROUND((AVERAGE('HY 1st Year Data'!Q16:Q19)),1)</f>
        <v>#DIV/0!</v>
      </c>
      <c r="R9" s="75" t="e">
        <f>ROUND((AVERAGE('HY 1st Year Data'!R17:R19)),1)</f>
        <v>#DIV/0!</v>
      </c>
      <c r="S9" s="35" t="e">
        <f>MROUND((AVERAGE('HY 1st Year Data'!S16:S19)),0.25)</f>
        <v>#DIV/0!</v>
      </c>
      <c r="T9" s="33" t="e">
        <f>MROUND((AVERAGE('HY 1st Year Data'!T16:T19)),0.5)</f>
        <v>#DIV/0!</v>
      </c>
      <c r="U9" s="32" t="e">
        <f>MROUND((AVERAGE('HY 1st Year Data'!U16:U19)),1)</f>
        <v>#DIV/0!</v>
      </c>
      <c r="V9" s="648" t="e">
        <f>MROUND((AVERAGE('HY 1st Year Data'!V16:V19)),1)</f>
        <v>#DIV/0!</v>
      </c>
      <c r="W9" s="110" t="e">
        <f>ROUND((AVERAGE('HY 1st Year Data'!W16:W19)),1)</f>
        <v>#DIV/0!</v>
      </c>
      <c r="X9" s="71" t="e">
        <f>MROUND((AVERAGE('HY 1st Year Data'!X17:X19)),1)</f>
        <v>#DIV/0!</v>
      </c>
      <c r="Y9" s="33" t="e">
        <f>ROUND((AVERAGE('HY 1st Year Data'!Y16:Y19)),1)</f>
        <v>#DIV/0!</v>
      </c>
      <c r="Z9" s="33" t="e">
        <f>ROUND((AVERAGE('HY 1st Year Data'!Z16:Z19)),1)</f>
        <v>#DIV/0!</v>
      </c>
      <c r="AA9" s="34" t="e">
        <f>MROUND((AVERAGE('HY 1st Year Data'!AA16:AA19)),5)</f>
        <v>#DIV/0!</v>
      </c>
      <c r="AB9" s="33" t="e">
        <f>ROUND((AVERAGE('HY 1st Year Data'!AB16:AB19)),1)</f>
        <v>#DIV/0!</v>
      </c>
      <c r="AC9" s="602" t="e">
        <f>AVERAGE(AC16:AC19)</f>
        <v>#DIV/0!</v>
      </c>
      <c r="AD9" s="602" t="e">
        <f t="shared" ref="AD9:AQ9" si="0">AVERAGE(AD16:AD19)</f>
        <v>#DIV/0!</v>
      </c>
      <c r="AE9" s="602" t="e">
        <f t="shared" si="0"/>
        <v>#DIV/0!</v>
      </c>
      <c r="AF9" s="602" t="e">
        <f t="shared" si="0"/>
        <v>#DIV/0!</v>
      </c>
      <c r="AG9" s="602" t="e">
        <f t="shared" si="0"/>
        <v>#DIV/0!</v>
      </c>
      <c r="AH9" s="602" t="e">
        <f t="shared" si="0"/>
        <v>#DIV/0!</v>
      </c>
      <c r="AI9" s="602" t="e">
        <f t="shared" si="0"/>
        <v>#DIV/0!</v>
      </c>
      <c r="AJ9" s="602" t="e">
        <f t="shared" si="0"/>
        <v>#DIV/0!</v>
      </c>
      <c r="AK9" s="602" t="e">
        <f t="shared" si="0"/>
        <v>#DIV/0!</v>
      </c>
      <c r="AL9" s="602" t="e">
        <f t="shared" si="0"/>
        <v>#DIV/0!</v>
      </c>
      <c r="AM9" s="602" t="e">
        <f t="shared" si="0"/>
        <v>#DIV/0!</v>
      </c>
      <c r="AN9" s="602" t="e">
        <f t="shared" si="0"/>
        <v>#DIV/0!</v>
      </c>
      <c r="AO9" s="602" t="e">
        <f t="shared" si="0"/>
        <v>#DIV/0!</v>
      </c>
      <c r="AP9" s="602" t="e">
        <f t="shared" si="0"/>
        <v>#DIV/0!</v>
      </c>
      <c r="AQ9" s="602" t="e">
        <f t="shared" si="0"/>
        <v>#DIV/0!</v>
      </c>
    </row>
    <row r="10" spans="1:129" s="37" customFormat="1" ht="21" customHeight="1" thickBot="1" x14ac:dyDescent="0.25">
      <c r="A10" s="126"/>
      <c r="B10" s="647" t="s">
        <v>196</v>
      </c>
      <c r="C10" s="48"/>
      <c r="D10" s="49"/>
      <c r="E10" s="49"/>
      <c r="F10" s="49"/>
      <c r="G10" s="49"/>
      <c r="H10" s="64"/>
      <c r="I10" s="50"/>
      <c r="J10" s="50"/>
      <c r="K10" s="50"/>
      <c r="L10" s="51"/>
      <c r="M10" s="51"/>
      <c r="N10" s="50"/>
      <c r="O10" s="50"/>
      <c r="P10" s="52"/>
      <c r="Q10" s="50"/>
      <c r="R10" s="50"/>
      <c r="S10" s="52"/>
      <c r="T10" s="50"/>
      <c r="U10" s="111"/>
      <c r="V10" s="111"/>
      <c r="W10" s="111"/>
      <c r="X10" s="50"/>
      <c r="Y10" s="50"/>
      <c r="Z10" s="50"/>
      <c r="AA10" s="51"/>
      <c r="AB10" s="50"/>
      <c r="AC10" s="601"/>
      <c r="AD10" s="601"/>
      <c r="AE10" s="601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</row>
    <row r="11" spans="1:129" s="37" customFormat="1" ht="21" customHeight="1" thickBot="1" x14ac:dyDescent="0.25">
      <c r="A11" s="126"/>
      <c r="B11" s="259" t="s">
        <v>11</v>
      </c>
      <c r="C11" s="258"/>
      <c r="D11" s="44"/>
      <c r="E11" s="44"/>
      <c r="F11" s="44"/>
      <c r="G11" s="82"/>
      <c r="H11" s="86"/>
      <c r="I11" s="45" t="e">
        <f>I$9+I5</f>
        <v>#DIV/0!</v>
      </c>
      <c r="J11" s="45" t="e">
        <f t="shared" ref="J11:J14" si="1">J$9+J5</f>
        <v>#DIV/0!</v>
      </c>
      <c r="K11" s="45"/>
      <c r="L11" s="46" t="e">
        <f>L$9+L5</f>
        <v>#DIV/0!</v>
      </c>
      <c r="M11" s="94" t="e">
        <f>M$9+M5</f>
        <v>#DIV/0!</v>
      </c>
      <c r="N11" s="76" t="e">
        <f t="shared" ref="L11:N14" si="2">N$9+N5</f>
        <v>#DIV/0!</v>
      </c>
      <c r="O11" s="45" t="e">
        <f>O$9+O5</f>
        <v>#DIV/0!</v>
      </c>
      <c r="P11" s="47" t="e">
        <f t="shared" ref="O11:Q14" si="3">P$9+P5</f>
        <v>#DIV/0!</v>
      </c>
      <c r="Q11" s="78" t="e">
        <f t="shared" si="3"/>
        <v>#DIV/0!</v>
      </c>
      <c r="R11" s="76" t="e">
        <f>R$9+R5</f>
        <v>#DIV/0!</v>
      </c>
      <c r="S11" s="47"/>
      <c r="T11" s="45"/>
      <c r="U11" s="107"/>
      <c r="V11" s="564"/>
      <c r="W11" s="569" t="e">
        <f t="shared" ref="W11:W14" si="4">W$9+W5</f>
        <v>#DIV/0!</v>
      </c>
      <c r="X11" s="68" t="e">
        <f>X$9+X5</f>
        <v>#DIV/0!</v>
      </c>
      <c r="Y11" s="45"/>
      <c r="Z11" s="45"/>
      <c r="AA11" s="46" t="e">
        <f>AA$9+AA5</f>
        <v>#DIV/0!</v>
      </c>
      <c r="AB11" s="558"/>
      <c r="AC11" s="604" t="e">
        <f>AC$9+AC5</f>
        <v>#DIV/0!</v>
      </c>
      <c r="AD11" s="604" t="e">
        <f t="shared" ref="AD11:AQ11" si="5">AD$9+AD5</f>
        <v>#DIV/0!</v>
      </c>
      <c r="AE11" s="604" t="e">
        <f t="shared" si="5"/>
        <v>#DIV/0!</v>
      </c>
      <c r="AF11" s="604" t="e">
        <f t="shared" si="5"/>
        <v>#DIV/0!</v>
      </c>
      <c r="AG11" s="604" t="e">
        <f t="shared" si="5"/>
        <v>#DIV/0!</v>
      </c>
      <c r="AH11" s="604" t="e">
        <f t="shared" si="5"/>
        <v>#DIV/0!</v>
      </c>
      <c r="AI11" s="604" t="e">
        <f t="shared" si="5"/>
        <v>#DIV/0!</v>
      </c>
      <c r="AJ11" s="604" t="e">
        <f t="shared" si="5"/>
        <v>#DIV/0!</v>
      </c>
      <c r="AK11" s="604" t="e">
        <f t="shared" si="5"/>
        <v>#DIV/0!</v>
      </c>
      <c r="AL11" s="604" t="e">
        <f t="shared" si="5"/>
        <v>#DIV/0!</v>
      </c>
      <c r="AM11" s="604" t="e">
        <f t="shared" si="5"/>
        <v>#DIV/0!</v>
      </c>
      <c r="AN11" s="604" t="e">
        <f t="shared" si="5"/>
        <v>#DIV/0!</v>
      </c>
      <c r="AO11" s="604" t="e">
        <f t="shared" si="5"/>
        <v>#DIV/0!</v>
      </c>
      <c r="AP11" s="604" t="e">
        <f t="shared" si="5"/>
        <v>#DIV/0!</v>
      </c>
      <c r="AQ11" s="604" t="e">
        <f t="shared" si="5"/>
        <v>#DIV/0!</v>
      </c>
    </row>
    <row r="12" spans="1:129" s="37" customFormat="1" ht="21" customHeight="1" thickBot="1" x14ac:dyDescent="0.25">
      <c r="A12" s="126"/>
      <c r="B12" s="255" t="s">
        <v>154</v>
      </c>
      <c r="C12" s="67"/>
      <c r="D12" s="15"/>
      <c r="E12" s="15"/>
      <c r="F12" s="15"/>
      <c r="G12" s="83"/>
      <c r="H12" s="88"/>
      <c r="I12" s="21" t="e">
        <f>I$9+I6</f>
        <v>#DIV/0!</v>
      </c>
      <c r="J12" s="21" t="e">
        <f t="shared" si="1"/>
        <v>#DIV/0!</v>
      </c>
      <c r="K12" s="21"/>
      <c r="L12" s="20" t="e">
        <f t="shared" si="2"/>
        <v>#DIV/0!</v>
      </c>
      <c r="M12" s="95" t="e">
        <f t="shared" si="2"/>
        <v>#DIV/0!</v>
      </c>
      <c r="N12" s="77" t="e">
        <f t="shared" si="2"/>
        <v>#DIV/0!</v>
      </c>
      <c r="O12" s="21" t="e">
        <f t="shared" si="3"/>
        <v>#DIV/0!</v>
      </c>
      <c r="P12" s="19" t="e">
        <f t="shared" si="3"/>
        <v>#DIV/0!</v>
      </c>
      <c r="Q12" s="79" t="e">
        <f t="shared" si="3"/>
        <v>#DIV/0!</v>
      </c>
      <c r="R12" s="77" t="e">
        <f>R$9+R6</f>
        <v>#DIV/0!</v>
      </c>
      <c r="S12" s="19"/>
      <c r="T12" s="21"/>
      <c r="U12" s="108"/>
      <c r="V12" s="564"/>
      <c r="W12" s="571" t="e">
        <f t="shared" si="4"/>
        <v>#DIV/0!</v>
      </c>
      <c r="X12" s="69" t="e">
        <f>X$9+X6</f>
        <v>#DIV/0!</v>
      </c>
      <c r="Y12" s="21"/>
      <c r="Z12" s="21"/>
      <c r="AA12" s="20" t="e">
        <f>AA$9+AA6</f>
        <v>#DIV/0!</v>
      </c>
      <c r="AB12" s="559"/>
      <c r="AC12" s="604" t="e">
        <f t="shared" ref="AC12:AQ14" si="6">AC$9+AC6</f>
        <v>#DIV/0!</v>
      </c>
      <c r="AD12" s="604" t="e">
        <f t="shared" si="6"/>
        <v>#DIV/0!</v>
      </c>
      <c r="AE12" s="604" t="e">
        <f t="shared" si="6"/>
        <v>#DIV/0!</v>
      </c>
      <c r="AF12" s="604" t="e">
        <f t="shared" si="6"/>
        <v>#DIV/0!</v>
      </c>
      <c r="AG12" s="604" t="e">
        <f t="shared" si="6"/>
        <v>#DIV/0!</v>
      </c>
      <c r="AH12" s="604" t="e">
        <f t="shared" si="6"/>
        <v>#DIV/0!</v>
      </c>
      <c r="AI12" s="604" t="e">
        <f t="shared" si="6"/>
        <v>#DIV/0!</v>
      </c>
      <c r="AJ12" s="604" t="e">
        <f t="shared" si="6"/>
        <v>#DIV/0!</v>
      </c>
      <c r="AK12" s="604" t="e">
        <f t="shared" si="6"/>
        <v>#DIV/0!</v>
      </c>
      <c r="AL12" s="604" t="e">
        <f t="shared" si="6"/>
        <v>#DIV/0!</v>
      </c>
      <c r="AM12" s="604" t="e">
        <f t="shared" si="6"/>
        <v>#DIV/0!</v>
      </c>
      <c r="AN12" s="604" t="e">
        <f t="shared" si="6"/>
        <v>#DIV/0!</v>
      </c>
      <c r="AO12" s="604" t="e">
        <f t="shared" si="6"/>
        <v>#DIV/0!</v>
      </c>
      <c r="AP12" s="604" t="e">
        <f t="shared" si="6"/>
        <v>#DIV/0!</v>
      </c>
      <c r="AQ12" s="604" t="e">
        <f t="shared" si="6"/>
        <v>#DIV/0!</v>
      </c>
    </row>
    <row r="13" spans="1:129" s="37" customFormat="1" ht="21" customHeight="1" thickBot="1" x14ac:dyDescent="0.25">
      <c r="A13" s="126"/>
      <c r="B13" s="256" t="s">
        <v>155</v>
      </c>
      <c r="C13" s="14"/>
      <c r="D13" s="15"/>
      <c r="E13" s="15"/>
      <c r="F13" s="15"/>
      <c r="G13" s="83"/>
      <c r="H13" s="88"/>
      <c r="I13" s="21" t="e">
        <f>I$9+I7</f>
        <v>#DIV/0!</v>
      </c>
      <c r="J13" s="21" t="e">
        <f t="shared" si="1"/>
        <v>#DIV/0!</v>
      </c>
      <c r="K13" s="38" t="e">
        <f>K$9+K7</f>
        <v>#DIV/0!</v>
      </c>
      <c r="L13" s="20" t="e">
        <f t="shared" si="2"/>
        <v>#DIV/0!</v>
      </c>
      <c r="M13" s="95" t="e">
        <f t="shared" si="2"/>
        <v>#DIV/0!</v>
      </c>
      <c r="N13" s="77" t="e">
        <f t="shared" si="2"/>
        <v>#DIV/0!</v>
      </c>
      <c r="O13" s="21" t="e">
        <f t="shared" si="3"/>
        <v>#DIV/0!</v>
      </c>
      <c r="P13" s="19" t="e">
        <f t="shared" si="3"/>
        <v>#DIV/0!</v>
      </c>
      <c r="Q13" s="79" t="e">
        <f t="shared" si="3"/>
        <v>#DIV/0!</v>
      </c>
      <c r="R13" s="77" t="e">
        <f>R$9+R7</f>
        <v>#DIV/0!</v>
      </c>
      <c r="S13" s="19"/>
      <c r="T13" s="21"/>
      <c r="U13" s="108"/>
      <c r="V13" s="570">
        <f>V19+V7</f>
        <v>-30</v>
      </c>
      <c r="W13" s="571" t="e">
        <f t="shared" si="4"/>
        <v>#DIV/0!</v>
      </c>
      <c r="X13" s="69" t="e">
        <f>X$9+X7</f>
        <v>#DIV/0!</v>
      </c>
      <c r="Y13" s="21"/>
      <c r="Z13" s="21"/>
      <c r="AA13" s="20" t="e">
        <f>AA$9+AA7</f>
        <v>#DIV/0!</v>
      </c>
      <c r="AB13" s="559"/>
      <c r="AC13" s="604" t="e">
        <f t="shared" si="6"/>
        <v>#DIV/0!</v>
      </c>
      <c r="AD13" s="604" t="e">
        <f t="shared" si="6"/>
        <v>#DIV/0!</v>
      </c>
      <c r="AE13" s="604" t="e">
        <f t="shared" si="6"/>
        <v>#DIV/0!</v>
      </c>
      <c r="AF13" s="604" t="e">
        <f t="shared" si="6"/>
        <v>#DIV/0!</v>
      </c>
      <c r="AG13" s="604" t="e">
        <f t="shared" si="6"/>
        <v>#DIV/0!</v>
      </c>
      <c r="AH13" s="604" t="e">
        <f t="shared" si="6"/>
        <v>#DIV/0!</v>
      </c>
      <c r="AI13" s="604" t="e">
        <f t="shared" si="6"/>
        <v>#DIV/0!</v>
      </c>
      <c r="AJ13" s="604" t="e">
        <f t="shared" si="6"/>
        <v>#DIV/0!</v>
      </c>
      <c r="AK13" s="604" t="e">
        <f t="shared" si="6"/>
        <v>#DIV/0!</v>
      </c>
      <c r="AL13" s="604" t="e">
        <f t="shared" si="6"/>
        <v>#DIV/0!</v>
      </c>
      <c r="AM13" s="604" t="e">
        <f t="shared" si="6"/>
        <v>#DIV/0!</v>
      </c>
      <c r="AN13" s="604" t="e">
        <f t="shared" si="6"/>
        <v>#DIV/0!</v>
      </c>
      <c r="AO13" s="604" t="e">
        <f t="shared" si="6"/>
        <v>#DIV/0!</v>
      </c>
      <c r="AP13" s="604" t="e">
        <f t="shared" si="6"/>
        <v>#DIV/0!</v>
      </c>
      <c r="AQ13" s="604" t="e">
        <f t="shared" si="6"/>
        <v>#DIV/0!</v>
      </c>
    </row>
    <row r="14" spans="1:129" s="39" customFormat="1" ht="21" customHeight="1" thickBot="1" x14ac:dyDescent="0.25">
      <c r="A14" s="127"/>
      <c r="B14" s="257" t="s">
        <v>2</v>
      </c>
      <c r="C14" s="328"/>
      <c r="D14" s="329"/>
      <c r="E14" s="329"/>
      <c r="F14" s="329"/>
      <c r="G14" s="330"/>
      <c r="H14" s="331"/>
      <c r="I14" s="332" t="e">
        <f>I$9+I8</f>
        <v>#DIV/0!</v>
      </c>
      <c r="J14" s="332" t="e">
        <f t="shared" si="1"/>
        <v>#DIV/0!</v>
      </c>
      <c r="K14" s="332"/>
      <c r="L14" s="333" t="e">
        <f t="shared" si="2"/>
        <v>#DIV/0!</v>
      </c>
      <c r="M14" s="334" t="e">
        <f t="shared" si="2"/>
        <v>#DIV/0!</v>
      </c>
      <c r="N14" s="335" t="e">
        <f t="shared" si="2"/>
        <v>#DIV/0!</v>
      </c>
      <c r="O14" s="332" t="e">
        <f t="shared" si="3"/>
        <v>#DIV/0!</v>
      </c>
      <c r="P14" s="336" t="e">
        <f t="shared" si="3"/>
        <v>#DIV/0!</v>
      </c>
      <c r="Q14" s="337" t="e">
        <f t="shared" si="3"/>
        <v>#DIV/0!</v>
      </c>
      <c r="R14" s="335" t="e">
        <f>R$9+R8</f>
        <v>#DIV/0!</v>
      </c>
      <c r="S14" s="336"/>
      <c r="T14" s="332"/>
      <c r="U14" s="41"/>
      <c r="V14" s="573">
        <f>V19+V8</f>
        <v>-50</v>
      </c>
      <c r="W14" s="572" t="e">
        <f t="shared" si="4"/>
        <v>#DIV/0!</v>
      </c>
      <c r="X14" s="451" t="e">
        <f>X$9+X8</f>
        <v>#DIV/0!</v>
      </c>
      <c r="Y14" s="332"/>
      <c r="Z14" s="332"/>
      <c r="AA14" s="333" t="e">
        <f>AA$9+AA8</f>
        <v>#DIV/0!</v>
      </c>
      <c r="AB14" s="560"/>
      <c r="AC14" s="604" t="e">
        <f t="shared" si="6"/>
        <v>#DIV/0!</v>
      </c>
      <c r="AD14" s="604" t="e">
        <f t="shared" si="6"/>
        <v>#DIV/0!</v>
      </c>
      <c r="AE14" s="604" t="e">
        <f t="shared" si="6"/>
        <v>#DIV/0!</v>
      </c>
      <c r="AF14" s="604" t="e">
        <f t="shared" si="6"/>
        <v>#DIV/0!</v>
      </c>
      <c r="AG14" s="604" t="e">
        <f t="shared" si="6"/>
        <v>#DIV/0!</v>
      </c>
      <c r="AH14" s="604" t="e">
        <f t="shared" si="6"/>
        <v>#DIV/0!</v>
      </c>
      <c r="AI14" s="604" t="e">
        <f t="shared" si="6"/>
        <v>#DIV/0!</v>
      </c>
      <c r="AJ14" s="604" t="e">
        <f t="shared" si="6"/>
        <v>#DIV/0!</v>
      </c>
      <c r="AK14" s="604" t="e">
        <f t="shared" si="6"/>
        <v>#DIV/0!</v>
      </c>
      <c r="AL14" s="604" t="e">
        <f t="shared" si="6"/>
        <v>#DIV/0!</v>
      </c>
      <c r="AM14" s="604" t="e">
        <f t="shared" si="6"/>
        <v>#DIV/0!</v>
      </c>
      <c r="AN14" s="604" t="e">
        <f t="shared" si="6"/>
        <v>#DIV/0!</v>
      </c>
      <c r="AO14" s="604" t="e">
        <f t="shared" si="6"/>
        <v>#DIV/0!</v>
      </c>
      <c r="AP14" s="604" t="e">
        <f t="shared" si="6"/>
        <v>#DIV/0!</v>
      </c>
      <c r="AQ14" s="604" t="e">
        <f t="shared" si="6"/>
        <v>#DIV/0!</v>
      </c>
    </row>
    <row r="15" spans="1:129" s="591" customFormat="1" ht="20.100000000000001" customHeight="1" thickBot="1" x14ac:dyDescent="0.25">
      <c r="A15" s="591" t="s">
        <v>177</v>
      </c>
      <c r="B15" s="592" t="s">
        <v>178</v>
      </c>
      <c r="C15" s="593"/>
      <c r="D15" s="594"/>
      <c r="E15" s="594"/>
      <c r="F15" s="594"/>
      <c r="G15" s="594"/>
      <c r="H15" s="593"/>
      <c r="I15" s="595"/>
      <c r="J15" s="595"/>
      <c r="K15" s="595"/>
      <c r="L15" s="596"/>
      <c r="M15" s="597"/>
      <c r="N15" s="595"/>
      <c r="O15" s="595"/>
      <c r="P15" s="595"/>
      <c r="Q15" s="595"/>
      <c r="R15" s="595"/>
      <c r="S15" s="598"/>
      <c r="T15" s="598"/>
      <c r="U15" s="599"/>
      <c r="V15" s="599"/>
      <c r="W15" s="599"/>
      <c r="X15" s="597"/>
      <c r="Y15" s="595"/>
      <c r="Z15" s="595"/>
      <c r="AA15" s="595"/>
      <c r="AB15" s="595"/>
      <c r="AC15" s="595"/>
      <c r="AD15" s="595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</row>
    <row r="16" spans="1:129" s="39" customFormat="1" ht="21" customHeight="1" x14ac:dyDescent="0.3">
      <c r="A16" s="464"/>
      <c r="B16" s="576" t="s">
        <v>43</v>
      </c>
      <c r="C16" s="577" t="s">
        <v>37</v>
      </c>
      <c r="D16" s="578" t="s">
        <v>34</v>
      </c>
      <c r="E16" s="578" t="s">
        <v>34</v>
      </c>
      <c r="F16" s="578" t="s">
        <v>34</v>
      </c>
      <c r="G16" s="579" t="s">
        <v>34</v>
      </c>
      <c r="H16" s="580"/>
      <c r="I16" s="581"/>
      <c r="J16" s="581"/>
      <c r="K16" s="474"/>
      <c r="L16" s="578"/>
      <c r="M16" s="582"/>
      <c r="N16" s="474"/>
      <c r="O16" s="474"/>
      <c r="P16" s="583"/>
      <c r="Q16" s="584"/>
      <c r="R16" s="585"/>
      <c r="S16" s="583"/>
      <c r="T16" s="474"/>
      <c r="U16" s="587"/>
      <c r="V16" s="587"/>
      <c r="W16" s="474"/>
      <c r="X16" s="588"/>
      <c r="Y16" s="474"/>
      <c r="Z16" s="474"/>
      <c r="AA16" s="586"/>
      <c r="AB16" s="589"/>
      <c r="AC16" s="660"/>
      <c r="AD16" s="660"/>
      <c r="AE16" s="671"/>
      <c r="AF16" s="676"/>
      <c r="AG16" s="660"/>
      <c r="AH16" s="660"/>
      <c r="AI16" s="660"/>
      <c r="AJ16" s="660"/>
      <c r="AK16" s="671"/>
      <c r="AL16" s="681"/>
      <c r="AM16" s="661"/>
      <c r="AN16" s="661"/>
      <c r="AO16" s="661"/>
      <c r="AP16" s="662"/>
      <c r="AQ16" s="66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</row>
    <row r="17" spans="1:129" s="39" customFormat="1" ht="21" customHeight="1" x14ac:dyDescent="0.3">
      <c r="A17" s="464"/>
      <c r="B17" s="465" t="s">
        <v>38</v>
      </c>
      <c r="C17" s="527" t="s">
        <v>33</v>
      </c>
      <c r="D17" s="466" t="s">
        <v>34</v>
      </c>
      <c r="E17" s="466" t="s">
        <v>34</v>
      </c>
      <c r="F17" s="466" t="s">
        <v>34</v>
      </c>
      <c r="G17" s="467" t="s">
        <v>34</v>
      </c>
      <c r="H17" s="468"/>
      <c r="I17" s="469"/>
      <c r="J17" s="469"/>
      <c r="K17" s="469"/>
      <c r="L17" s="475"/>
      <c r="M17" s="470"/>
      <c r="N17" s="471"/>
      <c r="O17" s="469"/>
      <c r="P17" s="472"/>
      <c r="Q17" s="473"/>
      <c r="R17" s="471"/>
      <c r="S17" s="472"/>
      <c r="T17" s="469"/>
      <c r="U17" s="476"/>
      <c r="V17" s="476"/>
      <c r="W17" s="477"/>
      <c r="X17" s="478"/>
      <c r="Y17" s="469"/>
      <c r="Z17" s="469"/>
      <c r="AA17" s="475"/>
      <c r="AB17" s="445"/>
      <c r="AC17" s="652"/>
      <c r="AD17" s="655"/>
      <c r="AE17" s="672"/>
      <c r="AF17" s="677"/>
      <c r="AG17" s="655"/>
      <c r="AH17" s="652"/>
      <c r="AI17" s="652"/>
      <c r="AJ17" s="652"/>
      <c r="AK17" s="672"/>
      <c r="AL17" s="677"/>
      <c r="AM17" s="652"/>
      <c r="AN17" s="652"/>
      <c r="AO17" s="652"/>
      <c r="AP17" s="652"/>
      <c r="AQ17" s="65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</row>
    <row r="18" spans="1:129" s="39" customFormat="1" ht="21" customHeight="1" x14ac:dyDescent="0.3">
      <c r="A18" s="464"/>
      <c r="B18" s="479" t="s">
        <v>174</v>
      </c>
      <c r="C18" s="528" t="s">
        <v>175</v>
      </c>
      <c r="D18" s="480" t="s">
        <v>34</v>
      </c>
      <c r="E18" s="480" t="s">
        <v>34</v>
      </c>
      <c r="F18" s="480" t="s">
        <v>34</v>
      </c>
      <c r="G18" s="481" t="s">
        <v>34</v>
      </c>
      <c r="H18" s="482"/>
      <c r="I18" s="483"/>
      <c r="J18" s="483"/>
      <c r="K18" s="483"/>
      <c r="L18" s="489"/>
      <c r="M18" s="484"/>
      <c r="N18" s="485"/>
      <c r="O18" s="483"/>
      <c r="P18" s="486"/>
      <c r="Q18" s="487"/>
      <c r="R18" s="485"/>
      <c r="S18" s="486"/>
      <c r="T18" s="483"/>
      <c r="U18" s="489"/>
      <c r="V18" s="489"/>
      <c r="W18" s="490"/>
      <c r="X18" s="491"/>
      <c r="Y18" s="483"/>
      <c r="Z18" s="483"/>
      <c r="AA18" s="488"/>
      <c r="AB18" s="446"/>
      <c r="AC18" s="652"/>
      <c r="AD18" s="652"/>
      <c r="AE18" s="672"/>
      <c r="AF18" s="677"/>
      <c r="AG18" s="652"/>
      <c r="AH18" s="652"/>
      <c r="AI18" s="652"/>
      <c r="AJ18" s="652"/>
      <c r="AK18" s="672"/>
      <c r="AL18" s="682"/>
      <c r="AM18" s="653"/>
      <c r="AN18" s="653"/>
      <c r="AO18" s="653"/>
      <c r="AP18" s="654"/>
      <c r="AQ18" s="65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</row>
    <row r="19" spans="1:129" s="39" customFormat="1" ht="21" customHeight="1" thickBot="1" x14ac:dyDescent="0.35">
      <c r="A19" s="464"/>
      <c r="B19" s="492" t="s">
        <v>36</v>
      </c>
      <c r="C19" s="574" t="s">
        <v>142</v>
      </c>
      <c r="D19" s="493" t="s">
        <v>34</v>
      </c>
      <c r="E19" s="493" t="s">
        <v>34</v>
      </c>
      <c r="F19" s="493" t="s">
        <v>34</v>
      </c>
      <c r="G19" s="494" t="s">
        <v>34</v>
      </c>
      <c r="H19" s="495"/>
      <c r="I19" s="496"/>
      <c r="J19" s="496"/>
      <c r="K19" s="496"/>
      <c r="L19" s="493"/>
      <c r="M19" s="497"/>
      <c r="N19" s="561"/>
      <c r="O19" s="496"/>
      <c r="P19" s="498"/>
      <c r="Q19" s="499"/>
      <c r="R19" s="561"/>
      <c r="S19" s="498"/>
      <c r="T19" s="496"/>
      <c r="U19" s="501"/>
      <c r="V19" s="649"/>
      <c r="W19" s="502"/>
      <c r="X19" s="575"/>
      <c r="Y19" s="496"/>
      <c r="Z19" s="496"/>
      <c r="AA19" s="500"/>
      <c r="AB19" s="447"/>
      <c r="AC19" s="668"/>
      <c r="AD19" s="668"/>
      <c r="AE19" s="673"/>
      <c r="AF19" s="678"/>
      <c r="AG19" s="668"/>
      <c r="AH19" s="668"/>
      <c r="AI19" s="668"/>
      <c r="AJ19" s="668"/>
      <c r="AK19" s="673"/>
      <c r="AL19" s="683"/>
      <c r="AM19" s="669"/>
      <c r="AN19" s="669"/>
      <c r="AO19" s="669"/>
      <c r="AP19" s="670"/>
      <c r="AQ19" s="669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</row>
    <row r="20" spans="1:129" s="39" customFormat="1" ht="21" customHeight="1" x14ac:dyDescent="0.35">
      <c r="A20" s="457"/>
      <c r="B20" s="458"/>
      <c r="C20" s="529"/>
      <c r="D20" s="452"/>
      <c r="E20" s="452"/>
      <c r="F20" s="452"/>
      <c r="G20" s="453"/>
      <c r="H20" s="459"/>
      <c r="I20" s="503"/>
      <c r="J20" s="503"/>
      <c r="K20" s="503"/>
      <c r="L20" s="509"/>
      <c r="M20" s="504"/>
      <c r="N20" s="505"/>
      <c r="O20" s="503"/>
      <c r="P20" s="506"/>
      <c r="Q20" s="507"/>
      <c r="R20" s="505"/>
      <c r="S20" s="506"/>
      <c r="T20" s="503"/>
      <c r="U20" s="509"/>
      <c r="V20" s="509"/>
      <c r="W20" s="510"/>
      <c r="X20" s="650"/>
      <c r="Y20" s="503"/>
      <c r="Z20" s="503"/>
      <c r="AA20" s="508"/>
      <c r="AB20" s="448"/>
      <c r="AC20" s="664"/>
      <c r="AD20" s="664"/>
      <c r="AE20" s="674"/>
      <c r="AF20" s="679"/>
      <c r="AG20" s="664"/>
      <c r="AH20" s="664"/>
      <c r="AI20" s="664"/>
      <c r="AJ20" s="664"/>
      <c r="AK20" s="674"/>
      <c r="AL20" s="684"/>
      <c r="AM20" s="665"/>
      <c r="AN20" s="665"/>
      <c r="AO20" s="666"/>
      <c r="AP20" s="665"/>
      <c r="AQ20" s="665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</row>
    <row r="21" spans="1:129" s="39" customFormat="1" ht="21" customHeight="1" x14ac:dyDescent="0.3">
      <c r="A21" s="457"/>
      <c r="B21" s="511"/>
      <c r="C21" s="530"/>
      <c r="D21" s="454"/>
      <c r="E21" s="454"/>
      <c r="F21" s="454"/>
      <c r="G21" s="455"/>
      <c r="H21" s="512"/>
      <c r="I21" s="513"/>
      <c r="J21" s="513"/>
      <c r="K21" s="513"/>
      <c r="L21" s="523"/>
      <c r="M21" s="514"/>
      <c r="N21" s="515"/>
      <c r="O21" s="513"/>
      <c r="P21" s="516"/>
      <c r="Q21" s="517"/>
      <c r="R21" s="515"/>
      <c r="S21" s="516"/>
      <c r="T21" s="513"/>
      <c r="U21" s="520"/>
      <c r="V21" s="520"/>
      <c r="W21" s="521"/>
      <c r="X21" s="522"/>
      <c r="Y21" s="513"/>
      <c r="Z21" s="513"/>
      <c r="AA21" s="519"/>
      <c r="AB21" s="449"/>
      <c r="AC21" s="656"/>
      <c r="AD21" s="656"/>
      <c r="AE21" s="675"/>
      <c r="AF21" s="680"/>
      <c r="AG21" s="656"/>
      <c r="AH21" s="656"/>
      <c r="AI21" s="656"/>
      <c r="AJ21" s="656"/>
      <c r="AK21" s="675"/>
      <c r="AL21" s="685"/>
      <c r="AM21" s="657"/>
      <c r="AN21" s="657"/>
      <c r="AO21" s="657"/>
      <c r="AP21" s="657"/>
      <c r="AQ21" s="657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</row>
    <row r="22" spans="1:129" s="39" customFormat="1" ht="21" customHeight="1" x14ac:dyDescent="0.3">
      <c r="A22" s="457"/>
      <c r="B22" s="511"/>
      <c r="C22" s="530"/>
      <c r="D22" s="454"/>
      <c r="E22" s="454"/>
      <c r="F22" s="454"/>
      <c r="G22" s="455"/>
      <c r="H22" s="512"/>
      <c r="I22" s="513"/>
      <c r="J22" s="513"/>
      <c r="K22" s="513"/>
      <c r="L22" s="519"/>
      <c r="M22" s="563"/>
      <c r="N22" s="515"/>
      <c r="O22" s="513"/>
      <c r="P22" s="516"/>
      <c r="Q22" s="517"/>
      <c r="R22" s="515"/>
      <c r="S22" s="516"/>
      <c r="T22" s="513"/>
      <c r="U22" s="520"/>
      <c r="V22" s="520"/>
      <c r="W22" s="521"/>
      <c r="X22" s="522"/>
      <c r="Y22" s="513"/>
      <c r="Z22" s="513"/>
      <c r="AA22" s="519"/>
      <c r="AB22" s="449"/>
      <c r="AC22" s="656"/>
      <c r="AD22" s="656"/>
      <c r="AE22" s="675"/>
      <c r="AF22" s="680"/>
      <c r="AG22" s="656"/>
      <c r="AH22" s="656"/>
      <c r="AI22" s="656"/>
      <c r="AJ22" s="656"/>
      <c r="AK22" s="675"/>
      <c r="AL22" s="685"/>
      <c r="AM22" s="657"/>
      <c r="AN22" s="657"/>
      <c r="AO22" s="657"/>
      <c r="AP22" s="657"/>
      <c r="AQ22" s="657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</row>
    <row r="23" spans="1:129" s="39" customFormat="1" ht="21" customHeight="1" x14ac:dyDescent="0.3">
      <c r="A23" s="457"/>
      <c r="B23" s="511"/>
      <c r="C23" s="530"/>
      <c r="D23" s="454"/>
      <c r="E23" s="454"/>
      <c r="F23" s="454"/>
      <c r="G23" s="455"/>
      <c r="H23" s="512"/>
      <c r="I23" s="513"/>
      <c r="J23" s="513"/>
      <c r="K23" s="513"/>
      <c r="L23" s="519"/>
      <c r="M23" s="563"/>
      <c r="N23" s="515"/>
      <c r="O23" s="513"/>
      <c r="P23" s="516"/>
      <c r="Q23" s="517"/>
      <c r="R23" s="515"/>
      <c r="S23" s="516"/>
      <c r="T23" s="513"/>
      <c r="U23" s="520"/>
      <c r="V23" s="520"/>
      <c r="W23" s="521"/>
      <c r="X23" s="522"/>
      <c r="Y23" s="513"/>
      <c r="Z23" s="513"/>
      <c r="AA23" s="519"/>
      <c r="AB23" s="449"/>
      <c r="AC23" s="656"/>
      <c r="AD23" s="656"/>
      <c r="AE23" s="675"/>
      <c r="AF23" s="680"/>
      <c r="AG23" s="656"/>
      <c r="AH23" s="656"/>
      <c r="AI23" s="656"/>
      <c r="AJ23" s="656"/>
      <c r="AK23" s="675"/>
      <c r="AL23" s="685"/>
      <c r="AM23" s="657"/>
      <c r="AN23" s="657"/>
      <c r="AO23" s="657"/>
      <c r="AP23" s="657"/>
      <c r="AQ23" s="657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</row>
    <row r="24" spans="1:129" s="39" customFormat="1" ht="21" customHeight="1" x14ac:dyDescent="0.3">
      <c r="A24" s="457"/>
      <c r="B24" s="458"/>
      <c r="C24" s="529"/>
      <c r="D24" s="452"/>
      <c r="E24" s="452"/>
      <c r="F24" s="452"/>
      <c r="G24" s="453"/>
      <c r="H24" s="459"/>
      <c r="I24" s="503"/>
      <c r="J24" s="503"/>
      <c r="K24" s="503"/>
      <c r="L24" s="651"/>
      <c r="M24" s="504"/>
      <c r="N24" s="505"/>
      <c r="O24" s="503"/>
      <c r="P24" s="506"/>
      <c r="Q24" s="507"/>
      <c r="R24" s="505"/>
      <c r="S24" s="506"/>
      <c r="T24" s="503"/>
      <c r="U24" s="509"/>
      <c r="V24" s="509"/>
      <c r="W24" s="510"/>
      <c r="X24" s="650"/>
      <c r="Y24" s="503"/>
      <c r="Z24" s="503"/>
      <c r="AA24" s="508"/>
      <c r="AB24" s="448"/>
      <c r="AC24" s="656"/>
      <c r="AD24" s="656"/>
      <c r="AE24" s="675"/>
      <c r="AF24" s="680"/>
      <c r="AG24" s="656"/>
      <c r="AH24" s="656"/>
      <c r="AI24" s="656"/>
      <c r="AJ24" s="656"/>
      <c r="AK24" s="675"/>
      <c r="AL24" s="685"/>
      <c r="AM24" s="657"/>
      <c r="AN24" s="657"/>
      <c r="AO24" s="657"/>
      <c r="AP24" s="657"/>
      <c r="AQ24" s="657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1:129" s="39" customFormat="1" ht="21" customHeight="1" x14ac:dyDescent="0.35">
      <c r="A25" s="457"/>
      <c r="B25" s="458"/>
      <c r="C25" s="529"/>
      <c r="D25" s="452"/>
      <c r="E25" s="452"/>
      <c r="F25" s="452"/>
      <c r="G25" s="453"/>
      <c r="H25" s="459"/>
      <c r="I25" s="503"/>
      <c r="J25" s="503"/>
      <c r="K25" s="503"/>
      <c r="L25" s="523"/>
      <c r="M25" s="504"/>
      <c r="N25" s="505"/>
      <c r="O25" s="503"/>
      <c r="P25" s="506"/>
      <c r="Q25" s="507"/>
      <c r="R25" s="505"/>
      <c r="S25" s="506"/>
      <c r="T25" s="503"/>
      <c r="U25" s="509"/>
      <c r="V25" s="509"/>
      <c r="W25" s="510"/>
      <c r="X25" s="650"/>
      <c r="Y25" s="503"/>
      <c r="Z25" s="503"/>
      <c r="AA25" s="508"/>
      <c r="AB25" s="448"/>
      <c r="AC25" s="656"/>
      <c r="AD25" s="659"/>
      <c r="AE25" s="675"/>
      <c r="AF25" s="680"/>
      <c r="AG25" s="659"/>
      <c r="AH25" s="656"/>
      <c r="AI25" s="656"/>
      <c r="AJ25" s="656"/>
      <c r="AK25" s="675"/>
      <c r="AL25" s="685"/>
      <c r="AM25" s="657"/>
      <c r="AN25" s="657"/>
      <c r="AO25" s="657"/>
      <c r="AP25" s="657"/>
      <c r="AQ25" s="657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s="39" customFormat="1" ht="21" customHeight="1" x14ac:dyDescent="0.3">
      <c r="A26" s="457"/>
      <c r="B26" s="511"/>
      <c r="C26" s="530"/>
      <c r="D26" s="454"/>
      <c r="E26" s="454"/>
      <c r="F26" s="454"/>
      <c r="G26" s="455"/>
      <c r="H26" s="512"/>
      <c r="I26" s="513"/>
      <c r="J26" s="513"/>
      <c r="K26" s="513"/>
      <c r="L26" s="523"/>
      <c r="M26" s="514"/>
      <c r="N26" s="515"/>
      <c r="O26" s="513"/>
      <c r="P26" s="516"/>
      <c r="Q26" s="517"/>
      <c r="R26" s="515"/>
      <c r="S26" s="516"/>
      <c r="T26" s="513"/>
      <c r="U26" s="520"/>
      <c r="V26" s="564"/>
      <c r="W26" s="521"/>
      <c r="X26" s="522"/>
      <c r="Y26" s="513"/>
      <c r="Z26" s="513"/>
      <c r="AA26" s="519"/>
      <c r="AB26" s="449"/>
      <c r="AC26" s="656"/>
      <c r="AD26" s="656"/>
      <c r="AE26" s="675"/>
      <c r="AF26" s="680"/>
      <c r="AG26" s="656"/>
      <c r="AH26" s="656"/>
      <c r="AI26" s="656"/>
      <c r="AJ26" s="656"/>
      <c r="AK26" s="675"/>
      <c r="AL26" s="685"/>
      <c r="AM26" s="657"/>
      <c r="AN26" s="657"/>
      <c r="AO26" s="657"/>
      <c r="AP26" s="657"/>
      <c r="AQ26" s="657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1:129" s="39" customFormat="1" ht="21" customHeight="1" x14ac:dyDescent="0.3">
      <c r="A27" s="457"/>
      <c r="B27" s="511"/>
      <c r="C27" s="530"/>
      <c r="D27" s="454"/>
      <c r="E27" s="454"/>
      <c r="F27" s="454"/>
      <c r="G27" s="455"/>
      <c r="H27" s="512"/>
      <c r="I27" s="513"/>
      <c r="J27" s="513"/>
      <c r="K27" s="513"/>
      <c r="L27" s="523"/>
      <c r="M27" s="514"/>
      <c r="N27" s="515"/>
      <c r="O27" s="513"/>
      <c r="P27" s="516"/>
      <c r="Q27" s="517"/>
      <c r="R27" s="515"/>
      <c r="S27" s="516"/>
      <c r="T27" s="513"/>
      <c r="U27" s="520"/>
      <c r="V27" s="520"/>
      <c r="W27" s="686"/>
      <c r="X27" s="522"/>
      <c r="Y27" s="513"/>
      <c r="Z27" s="513"/>
      <c r="AA27" s="519"/>
      <c r="AB27" s="449"/>
      <c r="AC27" s="656"/>
      <c r="AD27" s="656"/>
      <c r="AE27" s="675"/>
      <c r="AF27" s="680"/>
      <c r="AG27" s="656"/>
      <c r="AH27" s="656"/>
      <c r="AI27" s="656"/>
      <c r="AJ27" s="656"/>
      <c r="AK27" s="675"/>
      <c r="AL27" s="685"/>
      <c r="AM27" s="657"/>
      <c r="AN27" s="657"/>
      <c r="AO27" s="657"/>
      <c r="AP27" s="657"/>
      <c r="AQ27" s="657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1:129" s="39" customFormat="1" ht="21" customHeight="1" x14ac:dyDescent="0.35">
      <c r="A28" s="457"/>
      <c r="B28" s="511"/>
      <c r="C28" s="530"/>
      <c r="D28" s="454"/>
      <c r="E28" s="454"/>
      <c r="F28" s="454"/>
      <c r="G28" s="455"/>
      <c r="H28" s="512"/>
      <c r="I28" s="513"/>
      <c r="J28" s="513"/>
      <c r="K28" s="513"/>
      <c r="L28" s="523"/>
      <c r="M28" s="514"/>
      <c r="N28" s="515"/>
      <c r="O28" s="513"/>
      <c r="P28" s="516"/>
      <c r="Q28" s="517"/>
      <c r="R28" s="515"/>
      <c r="S28" s="516"/>
      <c r="T28" s="513"/>
      <c r="U28" s="520"/>
      <c r="V28" s="564"/>
      <c r="W28" s="521"/>
      <c r="X28" s="522"/>
      <c r="Y28" s="513"/>
      <c r="Z28" s="513"/>
      <c r="AA28" s="519"/>
      <c r="AB28" s="449"/>
      <c r="AC28" s="656"/>
      <c r="AD28" s="659"/>
      <c r="AE28" s="675"/>
      <c r="AF28" s="680"/>
      <c r="AG28" s="656"/>
      <c r="AH28" s="656"/>
      <c r="AI28" s="656"/>
      <c r="AJ28" s="656"/>
      <c r="AK28" s="675"/>
      <c r="AL28" s="685"/>
      <c r="AM28" s="657"/>
      <c r="AN28" s="657"/>
      <c r="AO28" s="657"/>
      <c r="AP28" s="657"/>
      <c r="AQ28" s="657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s="39" customFormat="1" ht="21" customHeight="1" x14ac:dyDescent="0.3">
      <c r="A29" s="457"/>
      <c r="B29" s="511"/>
      <c r="C29" s="530"/>
      <c r="D29" s="454"/>
      <c r="E29" s="454"/>
      <c r="F29" s="454"/>
      <c r="G29" s="455"/>
      <c r="H29" s="512"/>
      <c r="I29" s="513"/>
      <c r="J29" s="513"/>
      <c r="K29" s="513"/>
      <c r="L29" s="523"/>
      <c r="M29" s="514"/>
      <c r="N29" s="515"/>
      <c r="O29" s="513"/>
      <c r="P29" s="516"/>
      <c r="Q29" s="517"/>
      <c r="R29" s="515"/>
      <c r="S29" s="516"/>
      <c r="T29" s="513"/>
      <c r="U29" s="520"/>
      <c r="V29" s="520"/>
      <c r="W29" s="521"/>
      <c r="X29" s="522"/>
      <c r="Y29" s="513"/>
      <c r="Z29" s="513"/>
      <c r="AA29" s="519"/>
      <c r="AB29" s="449"/>
      <c r="AC29" s="656"/>
      <c r="AD29" s="656"/>
      <c r="AE29" s="675"/>
      <c r="AF29" s="680"/>
      <c r="AG29" s="656"/>
      <c r="AH29" s="656"/>
      <c r="AI29" s="656"/>
      <c r="AJ29" s="656"/>
      <c r="AK29" s="675"/>
      <c r="AL29" s="685"/>
      <c r="AM29" s="657"/>
      <c r="AN29" s="657"/>
      <c r="AO29" s="657"/>
      <c r="AP29" s="657"/>
      <c r="AQ29" s="657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1:129" s="39" customFormat="1" ht="21" customHeight="1" x14ac:dyDescent="0.35">
      <c r="A30" s="457"/>
      <c r="B30" s="511"/>
      <c r="C30" s="530"/>
      <c r="D30" s="454"/>
      <c r="E30" s="454"/>
      <c r="F30" s="454"/>
      <c r="G30" s="455"/>
      <c r="H30" s="512"/>
      <c r="I30" s="513"/>
      <c r="J30" s="513"/>
      <c r="K30" s="513"/>
      <c r="L30" s="523"/>
      <c r="M30" s="514"/>
      <c r="N30" s="515"/>
      <c r="O30" s="513"/>
      <c r="P30" s="516"/>
      <c r="Q30" s="517"/>
      <c r="R30" s="515"/>
      <c r="S30" s="516"/>
      <c r="T30" s="513"/>
      <c r="U30" s="520"/>
      <c r="V30" s="520"/>
      <c r="W30" s="521"/>
      <c r="X30" s="522"/>
      <c r="Y30" s="513"/>
      <c r="Z30" s="513"/>
      <c r="AA30" s="519"/>
      <c r="AB30" s="449"/>
      <c r="AC30" s="656"/>
      <c r="AD30" s="656"/>
      <c r="AE30" s="675"/>
      <c r="AF30" s="680"/>
      <c r="AG30" s="659"/>
      <c r="AH30" s="656"/>
      <c r="AI30" s="656"/>
      <c r="AJ30" s="656"/>
      <c r="AK30" s="675"/>
      <c r="AL30" s="685"/>
      <c r="AM30" s="657"/>
      <c r="AN30" s="657"/>
      <c r="AO30" s="657"/>
      <c r="AP30" s="657"/>
      <c r="AQ30" s="657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</row>
    <row r="31" spans="1:129" s="39" customFormat="1" ht="21" customHeight="1" x14ac:dyDescent="0.3">
      <c r="A31" s="457"/>
      <c r="B31" s="511"/>
      <c r="C31" s="530"/>
      <c r="D31" s="454"/>
      <c r="E31" s="454"/>
      <c r="F31" s="454"/>
      <c r="G31" s="455"/>
      <c r="H31" s="512"/>
      <c r="I31" s="513"/>
      <c r="J31" s="513"/>
      <c r="K31" s="513"/>
      <c r="L31" s="523"/>
      <c r="M31" s="514"/>
      <c r="N31" s="515"/>
      <c r="O31" s="513"/>
      <c r="P31" s="516"/>
      <c r="Q31" s="517"/>
      <c r="R31" s="515"/>
      <c r="S31" s="516"/>
      <c r="T31" s="513"/>
      <c r="U31" s="520"/>
      <c r="V31" s="520"/>
      <c r="W31" s="521"/>
      <c r="X31" s="522"/>
      <c r="Y31" s="513"/>
      <c r="Z31" s="513"/>
      <c r="AA31" s="519"/>
      <c r="AB31" s="449"/>
      <c r="AC31" s="656"/>
      <c r="AD31" s="656"/>
      <c r="AE31" s="675"/>
      <c r="AF31" s="680"/>
      <c r="AG31" s="656"/>
      <c r="AH31" s="656"/>
      <c r="AI31" s="656"/>
      <c r="AJ31" s="656"/>
      <c r="AK31" s="675"/>
      <c r="AL31" s="685"/>
      <c r="AM31" s="657"/>
      <c r="AN31" s="657"/>
      <c r="AO31" s="657"/>
      <c r="AP31" s="657"/>
      <c r="AQ31" s="657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</row>
    <row r="32" spans="1:129" s="39" customFormat="1" ht="21" customHeight="1" x14ac:dyDescent="0.35">
      <c r="A32" s="457"/>
      <c r="B32" s="458"/>
      <c r="C32" s="529"/>
      <c r="D32" s="452"/>
      <c r="E32" s="452"/>
      <c r="F32" s="452"/>
      <c r="G32" s="453"/>
      <c r="H32" s="459"/>
      <c r="I32" s="503"/>
      <c r="J32" s="503"/>
      <c r="K32" s="503"/>
      <c r="L32" s="519"/>
      <c r="M32" s="687"/>
      <c r="N32" s="505"/>
      <c r="O32" s="503"/>
      <c r="P32" s="506"/>
      <c r="Q32" s="507"/>
      <c r="R32" s="505"/>
      <c r="S32" s="506"/>
      <c r="T32" s="503"/>
      <c r="U32" s="509"/>
      <c r="V32" s="509"/>
      <c r="W32" s="510"/>
      <c r="X32" s="650"/>
      <c r="Y32" s="503"/>
      <c r="Z32" s="503"/>
      <c r="AA32" s="508"/>
      <c r="AB32" s="448"/>
      <c r="AC32" s="656"/>
      <c r="AD32" s="656"/>
      <c r="AE32" s="675"/>
      <c r="AF32" s="680"/>
      <c r="AG32" s="659"/>
      <c r="AH32" s="656"/>
      <c r="AI32" s="656"/>
      <c r="AJ32" s="656"/>
      <c r="AK32" s="675"/>
      <c r="AL32" s="685"/>
      <c r="AM32" s="657"/>
      <c r="AN32" s="657"/>
      <c r="AO32" s="658"/>
      <c r="AP32" s="657"/>
      <c r="AQ32" s="657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</row>
    <row r="33" spans="1:43" s="39" customFormat="1" ht="21" customHeight="1" x14ac:dyDescent="0.2">
      <c r="A33" s="457"/>
      <c r="B33" s="511"/>
      <c r="C33" s="530"/>
      <c r="D33" s="338"/>
      <c r="E33" s="338"/>
      <c r="F33" s="338"/>
      <c r="G33" s="339"/>
      <c r="H33" s="524"/>
      <c r="I33" s="513"/>
      <c r="J33" s="513"/>
      <c r="K33" s="513"/>
      <c r="L33" s="523"/>
      <c r="M33" s="514"/>
      <c r="N33" s="515"/>
      <c r="O33" s="513"/>
      <c r="P33" s="516"/>
      <c r="Q33" s="517"/>
      <c r="R33" s="515"/>
      <c r="S33" s="516"/>
      <c r="T33" s="513"/>
      <c r="U33" s="520"/>
      <c r="V33" s="520"/>
      <c r="W33" s="521"/>
      <c r="X33" s="522"/>
      <c r="Y33" s="513"/>
      <c r="Z33" s="513"/>
      <c r="AA33" s="519"/>
      <c r="AB33" s="449"/>
      <c r="AC33" s="515"/>
      <c r="AD33" s="513"/>
      <c r="AE33" s="518"/>
      <c r="AF33" s="450"/>
      <c r="AG33" s="40"/>
      <c r="AH33" s="40"/>
      <c r="AI33" s="40"/>
      <c r="AJ33" s="40"/>
      <c r="AK33" s="449"/>
      <c r="AL33" s="450"/>
      <c r="AM33" s="40"/>
      <c r="AN33" s="40"/>
      <c r="AO33" s="40"/>
      <c r="AP33" s="40"/>
      <c r="AQ33" s="40"/>
    </row>
    <row r="34" spans="1:43" s="39" customFormat="1" ht="21" customHeight="1" x14ac:dyDescent="0.2">
      <c r="A34" s="457"/>
      <c r="B34" s="511"/>
      <c r="C34" s="530"/>
      <c r="D34" s="338"/>
      <c r="E34" s="338"/>
      <c r="F34" s="338"/>
      <c r="G34" s="339"/>
      <c r="H34" s="524"/>
      <c r="I34" s="513"/>
      <c r="J34" s="513"/>
      <c r="K34" s="513"/>
      <c r="L34" s="523"/>
      <c r="M34" s="514"/>
      <c r="N34" s="515"/>
      <c r="O34" s="513"/>
      <c r="P34" s="516"/>
      <c r="Q34" s="525"/>
      <c r="R34" s="515"/>
      <c r="S34" s="516"/>
      <c r="T34" s="513"/>
      <c r="U34" s="520"/>
      <c r="V34" s="520"/>
      <c r="W34" s="521"/>
      <c r="X34" s="522"/>
      <c r="Y34" s="513"/>
      <c r="Z34" s="513"/>
      <c r="AA34" s="519"/>
      <c r="AB34" s="449"/>
      <c r="AC34" s="562"/>
      <c r="AD34" s="523"/>
      <c r="AE34" s="526"/>
      <c r="AF34" s="450"/>
      <c r="AG34" s="40"/>
      <c r="AH34" s="40"/>
      <c r="AI34" s="40"/>
      <c r="AJ34" s="40"/>
      <c r="AK34" s="449"/>
      <c r="AL34" s="450"/>
      <c r="AM34" s="40"/>
      <c r="AN34" s="40"/>
      <c r="AO34" s="40"/>
      <c r="AP34" s="40"/>
      <c r="AQ34" s="40"/>
    </row>
    <row r="35" spans="1:43" s="39" customFormat="1" ht="21" customHeight="1" x14ac:dyDescent="0.2">
      <c r="A35" s="457"/>
      <c r="B35" s="511"/>
      <c r="C35" s="530"/>
      <c r="D35" s="338"/>
      <c r="E35" s="338"/>
      <c r="F35" s="338"/>
      <c r="G35" s="339"/>
      <c r="H35" s="524"/>
      <c r="I35" s="513"/>
      <c r="J35" s="513"/>
      <c r="K35" s="513"/>
      <c r="L35" s="523"/>
      <c r="M35" s="514"/>
      <c r="N35" s="515"/>
      <c r="O35" s="513"/>
      <c r="P35" s="516"/>
      <c r="Q35" s="517"/>
      <c r="R35" s="515"/>
      <c r="S35" s="516"/>
      <c r="T35" s="513"/>
      <c r="U35" s="520"/>
      <c r="V35" s="520"/>
      <c r="W35" s="521"/>
      <c r="X35" s="522"/>
      <c r="Y35" s="513"/>
      <c r="Z35" s="513"/>
      <c r="AA35" s="519"/>
      <c r="AB35" s="449"/>
      <c r="AC35" s="515"/>
      <c r="AD35" s="513"/>
      <c r="AE35" s="518"/>
      <c r="AF35" s="450"/>
      <c r="AG35" s="40"/>
      <c r="AH35" s="40"/>
      <c r="AI35" s="40"/>
      <c r="AJ35" s="40"/>
      <c r="AK35" s="449"/>
      <c r="AL35" s="450"/>
      <c r="AM35" s="40"/>
      <c r="AN35" s="40"/>
      <c r="AO35" s="40"/>
      <c r="AP35" s="40"/>
      <c r="AQ35" s="40"/>
    </row>
    <row r="36" spans="1:43" s="39" customFormat="1" ht="21" customHeight="1" x14ac:dyDescent="0.2">
      <c r="A36" s="457"/>
      <c r="B36" s="511"/>
      <c r="C36" s="530"/>
      <c r="D36" s="338"/>
      <c r="E36" s="338"/>
      <c r="F36" s="338"/>
      <c r="G36" s="339"/>
      <c r="H36" s="524"/>
      <c r="I36" s="513"/>
      <c r="J36" s="513"/>
      <c r="K36" s="513"/>
      <c r="L36" s="523"/>
      <c r="M36" s="514"/>
      <c r="N36" s="515"/>
      <c r="O36" s="513"/>
      <c r="P36" s="516"/>
      <c r="Q36" s="517"/>
      <c r="R36" s="515"/>
      <c r="S36" s="516"/>
      <c r="T36" s="513"/>
      <c r="U36" s="520"/>
      <c r="V36" s="520"/>
      <c r="W36" s="521"/>
      <c r="X36" s="522"/>
      <c r="Y36" s="513"/>
      <c r="Z36" s="513"/>
      <c r="AA36" s="519"/>
      <c r="AB36" s="449"/>
      <c r="AC36" s="515"/>
      <c r="AD36" s="513"/>
      <c r="AE36" s="518"/>
      <c r="AF36" s="450"/>
      <c r="AG36" s="40"/>
      <c r="AH36" s="40"/>
      <c r="AI36" s="40"/>
      <c r="AJ36" s="40"/>
      <c r="AK36" s="449"/>
      <c r="AL36" s="450"/>
      <c r="AM36" s="40"/>
      <c r="AN36" s="40"/>
      <c r="AO36" s="40"/>
      <c r="AP36" s="40"/>
      <c r="AQ36" s="40"/>
    </row>
    <row r="37" spans="1:43" s="39" customFormat="1" ht="21" customHeight="1" x14ac:dyDescent="0.2">
      <c r="A37" s="457"/>
      <c r="B37" s="511"/>
      <c r="C37" s="530"/>
      <c r="D37" s="338"/>
      <c r="E37" s="338"/>
      <c r="F37" s="338"/>
      <c r="G37" s="339"/>
      <c r="H37" s="524"/>
      <c r="I37" s="513"/>
      <c r="J37" s="513"/>
      <c r="K37" s="513"/>
      <c r="L37" s="523"/>
      <c r="M37" s="514"/>
      <c r="N37" s="515"/>
      <c r="O37" s="513"/>
      <c r="P37" s="516"/>
      <c r="Q37" s="517"/>
      <c r="R37" s="515"/>
      <c r="S37" s="516"/>
      <c r="T37" s="513"/>
      <c r="U37" s="520"/>
      <c r="V37" s="520"/>
      <c r="W37" s="521"/>
      <c r="X37" s="522"/>
      <c r="Y37" s="513"/>
      <c r="Z37" s="513"/>
      <c r="AA37" s="519"/>
      <c r="AB37" s="449"/>
      <c r="AC37" s="515"/>
      <c r="AD37" s="513"/>
      <c r="AE37" s="518"/>
      <c r="AF37" s="450"/>
      <c r="AG37" s="40"/>
      <c r="AH37" s="40"/>
      <c r="AI37" s="40"/>
      <c r="AJ37" s="40"/>
      <c r="AK37" s="449"/>
      <c r="AL37" s="450"/>
      <c r="AM37" s="40"/>
      <c r="AN37" s="40"/>
      <c r="AO37" s="40"/>
      <c r="AP37" s="40"/>
      <c r="AQ37" s="40"/>
    </row>
    <row r="38" spans="1:43" s="42" customFormat="1" ht="21" customHeight="1" x14ac:dyDescent="0.3">
      <c r="A38" s="128"/>
      <c r="B38" s="13">
        <v>74</v>
      </c>
      <c r="C38" s="129" t="s">
        <v>16</v>
      </c>
      <c r="D38" s="97"/>
      <c r="E38" s="97"/>
      <c r="F38" s="97"/>
      <c r="G38" s="97"/>
      <c r="H38" s="98"/>
      <c r="I38" s="99"/>
      <c r="J38" s="99"/>
      <c r="K38" s="99"/>
      <c r="L38" s="96"/>
      <c r="M38" s="100"/>
      <c r="N38" s="99"/>
      <c r="O38" s="99"/>
      <c r="P38" s="101"/>
      <c r="Q38" s="102"/>
      <c r="R38" s="103"/>
      <c r="S38" s="100"/>
      <c r="T38" s="103"/>
      <c r="U38" s="103"/>
      <c r="V38" s="103"/>
      <c r="W38" s="103"/>
      <c r="X38" s="104"/>
      <c r="Y38" s="104"/>
      <c r="Z38" s="104"/>
      <c r="AA38" s="103"/>
      <c r="AB38" s="104"/>
      <c r="AC38" s="102"/>
      <c r="AD38" s="102"/>
      <c r="AE38" s="102"/>
    </row>
    <row r="39" spans="1:43" s="6" customFormat="1" ht="21.95" customHeight="1" x14ac:dyDescent="0.2">
      <c r="A39" s="112"/>
      <c r="B39" s="10"/>
      <c r="C39" s="10"/>
      <c r="D39" s="7"/>
      <c r="E39" s="7"/>
      <c r="F39" s="7"/>
      <c r="G39" s="7"/>
      <c r="H39" s="65"/>
      <c r="J39" s="8"/>
      <c r="L39" s="9"/>
      <c r="U39" s="112"/>
      <c r="V39" s="112"/>
      <c r="W39" s="112"/>
      <c r="AA39" s="9"/>
    </row>
    <row r="40" spans="1:43" s="66" customFormat="1" ht="15.75" x14ac:dyDescent="0.25">
      <c r="I40" s="557"/>
      <c r="J40" s="557"/>
      <c r="K40" s="557"/>
      <c r="L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E40" s="557"/>
    </row>
    <row r="41" spans="1:43" s="66" customFormat="1" ht="15" x14ac:dyDescent="0.2"/>
    <row r="42" spans="1:43" s="6" customFormat="1" ht="21.95" customHeight="1" x14ac:dyDescent="0.2">
      <c r="A42" s="112"/>
      <c r="B42" s="10"/>
      <c r="C42" s="10"/>
      <c r="D42" s="7"/>
      <c r="E42" s="7"/>
      <c r="F42" s="7"/>
      <c r="G42" s="7"/>
      <c r="H42" s="65"/>
      <c r="J42" s="8"/>
      <c r="L42" s="9"/>
      <c r="U42" s="112"/>
      <c r="V42" s="112"/>
      <c r="W42" s="112"/>
      <c r="AA42" s="9"/>
    </row>
    <row r="43" spans="1:43" s="6" customFormat="1" ht="21.95" customHeight="1" x14ac:dyDescent="0.2">
      <c r="A43" s="112"/>
      <c r="B43" s="10"/>
      <c r="C43" s="10"/>
      <c r="D43" s="7"/>
      <c r="E43" s="7"/>
      <c r="F43" s="7"/>
      <c r="G43" s="7"/>
      <c r="H43" s="65"/>
      <c r="J43" s="8"/>
      <c r="L43" s="9"/>
      <c r="U43" s="112"/>
      <c r="V43" s="112"/>
      <c r="W43" s="112"/>
      <c r="AA43" s="9"/>
    </row>
    <row r="44" spans="1:43" s="6" customFormat="1" ht="21.95" customHeight="1" x14ac:dyDescent="0.2">
      <c r="A44" s="112"/>
      <c r="B44" s="10"/>
      <c r="C44" s="10"/>
      <c r="D44" s="7"/>
      <c r="E44" s="7"/>
      <c r="F44" s="7"/>
      <c r="G44" s="7"/>
      <c r="H44" s="65"/>
      <c r="J44" s="8"/>
      <c r="L44" s="9"/>
      <c r="U44" s="112"/>
      <c r="V44" s="112"/>
      <c r="W44" s="112"/>
      <c r="AA44" s="9"/>
    </row>
    <row r="45" spans="1:43" s="6" customFormat="1" ht="21.95" customHeight="1" x14ac:dyDescent="0.2">
      <c r="A45" s="112"/>
      <c r="B45" s="10"/>
      <c r="C45" s="10"/>
      <c r="D45" s="7"/>
      <c r="E45" s="7"/>
      <c r="F45" s="7"/>
      <c r="G45" s="7"/>
      <c r="H45" s="65"/>
      <c r="J45" s="8"/>
      <c r="L45" s="9"/>
      <c r="U45" s="112"/>
      <c r="V45" s="112"/>
      <c r="W45" s="112"/>
      <c r="AA45" s="9"/>
    </row>
    <row r="46" spans="1:43" s="6" customFormat="1" ht="21.95" customHeight="1" x14ac:dyDescent="0.2">
      <c r="A46" s="112"/>
      <c r="B46" s="10"/>
      <c r="C46" s="10"/>
      <c r="D46" s="7"/>
      <c r="E46" s="7"/>
      <c r="F46" s="7"/>
      <c r="G46" s="7"/>
      <c r="H46" s="65"/>
      <c r="J46" s="8"/>
      <c r="L46" s="9"/>
      <c r="U46" s="112"/>
      <c r="V46" s="112"/>
      <c r="W46" s="112"/>
      <c r="AA46" s="9"/>
    </row>
    <row r="47" spans="1:43" s="6" customFormat="1" ht="21.95" customHeight="1" x14ac:dyDescent="0.2">
      <c r="A47" s="112"/>
      <c r="B47" s="10"/>
      <c r="C47" s="10"/>
      <c r="D47" s="7"/>
      <c r="E47" s="7"/>
      <c r="F47" s="7"/>
      <c r="G47" s="7"/>
      <c r="H47" s="65"/>
      <c r="J47" s="8"/>
      <c r="L47" s="9"/>
      <c r="U47" s="112"/>
      <c r="V47" s="112"/>
      <c r="W47" s="112"/>
      <c r="AA47" s="9"/>
    </row>
    <row r="48" spans="1:43" s="6" customFormat="1" ht="21.95" customHeight="1" x14ac:dyDescent="0.2">
      <c r="A48" s="112"/>
      <c r="B48" s="10"/>
      <c r="C48" s="10"/>
      <c r="D48" s="7"/>
      <c r="E48" s="7"/>
      <c r="F48" s="7"/>
      <c r="G48" s="7"/>
      <c r="H48" s="65"/>
      <c r="J48" s="8"/>
      <c r="L48" s="9"/>
      <c r="U48" s="112"/>
      <c r="V48" s="112"/>
      <c r="W48" s="112"/>
      <c r="AA48" s="9"/>
    </row>
    <row r="49" spans="1:27" s="6" customFormat="1" ht="21.95" customHeight="1" x14ac:dyDescent="0.2">
      <c r="A49" s="112"/>
      <c r="B49" s="10"/>
      <c r="C49" s="10"/>
      <c r="D49" s="7"/>
      <c r="E49" s="7"/>
      <c r="F49" s="7"/>
      <c r="G49" s="7"/>
      <c r="H49" s="65"/>
      <c r="J49" s="8"/>
      <c r="L49" s="9"/>
      <c r="U49" s="112"/>
      <c r="V49" s="112"/>
      <c r="W49" s="112"/>
      <c r="AA49" s="9"/>
    </row>
    <row r="50" spans="1:27" s="6" customFormat="1" ht="21.95" customHeight="1" x14ac:dyDescent="0.2">
      <c r="A50" s="112"/>
      <c r="B50" s="10"/>
      <c r="C50" s="10"/>
      <c r="D50" s="7"/>
      <c r="E50" s="7"/>
      <c r="F50" s="7"/>
      <c r="G50" s="7"/>
      <c r="H50" s="65"/>
      <c r="J50" s="8"/>
      <c r="L50" s="9"/>
      <c r="U50" s="112"/>
      <c r="V50" s="112"/>
      <c r="W50" s="112"/>
      <c r="AA50" s="9"/>
    </row>
    <row r="51" spans="1:27" s="6" customFormat="1" ht="21.95" customHeight="1" x14ac:dyDescent="0.2">
      <c r="A51" s="112"/>
      <c r="B51" s="10"/>
      <c r="C51" s="10"/>
      <c r="D51" s="7"/>
      <c r="E51" s="7"/>
      <c r="F51" s="7"/>
      <c r="G51" s="7"/>
      <c r="H51" s="65"/>
      <c r="J51" s="8"/>
      <c r="L51" s="9"/>
      <c r="U51" s="112"/>
      <c r="V51" s="112"/>
      <c r="W51" s="112"/>
      <c r="AA51" s="9"/>
    </row>
    <row r="52" spans="1:27" s="6" customFormat="1" ht="21.95" customHeight="1" x14ac:dyDescent="0.2">
      <c r="A52" s="112"/>
      <c r="B52" s="10"/>
      <c r="C52" s="10"/>
      <c r="D52" s="7"/>
      <c r="E52" s="7"/>
      <c r="F52" s="7"/>
      <c r="G52" s="7"/>
      <c r="H52" s="65"/>
      <c r="J52" s="8"/>
      <c r="L52" s="9"/>
      <c r="U52" s="112"/>
      <c r="V52" s="112"/>
      <c r="W52" s="112"/>
      <c r="AA52" s="9"/>
    </row>
    <row r="53" spans="1:27" s="6" customFormat="1" ht="21.95" customHeight="1" x14ac:dyDescent="0.2">
      <c r="A53" s="112"/>
      <c r="B53" s="10"/>
      <c r="C53" s="10"/>
      <c r="D53" s="7"/>
      <c r="E53" s="7"/>
      <c r="F53" s="7"/>
      <c r="G53" s="7"/>
      <c r="H53" s="65"/>
      <c r="J53" s="8"/>
      <c r="L53" s="9"/>
      <c r="U53" s="112"/>
      <c r="V53" s="112"/>
      <c r="W53" s="112"/>
      <c r="AA53" s="9"/>
    </row>
    <row r="54" spans="1:27" s="6" customFormat="1" ht="21.95" customHeight="1" x14ac:dyDescent="0.2">
      <c r="A54" s="112"/>
      <c r="B54" s="10"/>
      <c r="C54" s="10"/>
      <c r="D54" s="7"/>
      <c r="E54" s="7"/>
      <c r="F54" s="7"/>
      <c r="G54" s="7"/>
      <c r="H54" s="65"/>
      <c r="J54" s="8"/>
      <c r="L54" s="9"/>
      <c r="U54" s="112"/>
      <c r="V54" s="112"/>
      <c r="W54" s="112"/>
      <c r="AA54" s="9"/>
    </row>
    <row r="55" spans="1:27" s="6" customFormat="1" ht="21.95" customHeight="1" x14ac:dyDescent="0.2">
      <c r="A55" s="112"/>
      <c r="B55" s="10"/>
      <c r="C55" s="10"/>
      <c r="D55" s="7"/>
      <c r="E55" s="7"/>
      <c r="F55" s="7"/>
      <c r="G55" s="7"/>
      <c r="H55" s="65"/>
      <c r="J55" s="8"/>
      <c r="L55" s="9"/>
      <c r="U55" s="112"/>
      <c r="V55" s="112"/>
      <c r="W55" s="112"/>
      <c r="AA55" s="9"/>
    </row>
    <row r="56" spans="1:27" s="6" customFormat="1" ht="21.95" customHeight="1" x14ac:dyDescent="0.2">
      <c r="A56" s="112"/>
      <c r="B56" s="10"/>
      <c r="C56" s="10"/>
      <c r="D56" s="7"/>
      <c r="E56" s="7"/>
      <c r="F56" s="7"/>
      <c r="G56" s="7"/>
      <c r="H56" s="65"/>
      <c r="J56" s="8"/>
      <c r="L56" s="9"/>
      <c r="U56" s="112"/>
      <c r="V56" s="112"/>
      <c r="W56" s="112"/>
      <c r="AA56" s="9"/>
    </row>
    <row r="57" spans="1:27" s="6" customFormat="1" ht="21.95" customHeight="1" x14ac:dyDescent="0.2">
      <c r="A57" s="112"/>
      <c r="B57" s="10"/>
      <c r="C57" s="10"/>
      <c r="D57" s="7"/>
      <c r="E57" s="7"/>
      <c r="F57" s="7"/>
      <c r="G57" s="7"/>
      <c r="H57" s="65"/>
      <c r="J57" s="8"/>
      <c r="L57" s="9"/>
      <c r="U57" s="112"/>
      <c r="V57" s="112"/>
      <c r="W57" s="112"/>
      <c r="AA57" s="9"/>
    </row>
    <row r="58" spans="1:27" s="6" customFormat="1" ht="21.95" customHeight="1" x14ac:dyDescent="0.2">
      <c r="A58" s="112"/>
      <c r="B58" s="10"/>
      <c r="C58" s="10"/>
      <c r="D58" s="7"/>
      <c r="E58" s="7"/>
      <c r="F58" s="7"/>
      <c r="G58" s="7"/>
      <c r="H58" s="65"/>
      <c r="J58" s="8"/>
      <c r="L58" s="9"/>
      <c r="U58" s="112"/>
      <c r="V58" s="112"/>
      <c r="W58" s="112"/>
      <c r="AA58" s="9"/>
    </row>
    <row r="59" spans="1:27" s="6" customFormat="1" ht="21.95" customHeight="1" x14ac:dyDescent="0.2">
      <c r="A59" s="112"/>
      <c r="B59" s="10"/>
      <c r="C59" s="10"/>
      <c r="D59" s="7"/>
      <c r="E59" s="7"/>
      <c r="F59" s="7"/>
      <c r="G59" s="7"/>
      <c r="H59" s="65"/>
      <c r="J59" s="8"/>
      <c r="L59" s="9"/>
      <c r="U59" s="112"/>
      <c r="V59" s="112"/>
      <c r="W59" s="112"/>
      <c r="AA59" s="9"/>
    </row>
    <row r="60" spans="1:27" s="6" customFormat="1" ht="21.95" customHeight="1" x14ac:dyDescent="0.2">
      <c r="A60" s="112"/>
      <c r="B60" s="10"/>
      <c r="C60" s="10"/>
      <c r="D60" s="7"/>
      <c r="E60" s="7"/>
      <c r="F60" s="7"/>
      <c r="G60" s="7"/>
      <c r="H60" s="65"/>
      <c r="J60" s="8"/>
      <c r="L60" s="9"/>
      <c r="U60" s="112"/>
      <c r="V60" s="112"/>
      <c r="W60" s="112"/>
      <c r="AA60" s="9"/>
    </row>
    <row r="61" spans="1:27" s="6" customFormat="1" ht="21.95" customHeight="1" x14ac:dyDescent="0.2">
      <c r="A61" s="112"/>
      <c r="B61" s="10"/>
      <c r="C61" s="10"/>
      <c r="D61" s="7"/>
      <c r="E61" s="7"/>
      <c r="F61" s="7"/>
      <c r="G61" s="7"/>
      <c r="H61" s="65"/>
      <c r="J61" s="8"/>
      <c r="L61" s="9"/>
      <c r="U61" s="112"/>
      <c r="V61" s="112"/>
      <c r="W61" s="112"/>
      <c r="AA61" s="9"/>
    </row>
    <row r="62" spans="1:27" s="6" customFormat="1" ht="21.95" customHeight="1" x14ac:dyDescent="0.2">
      <c r="A62" s="112"/>
      <c r="B62" s="10"/>
      <c r="C62" s="10"/>
      <c r="D62" s="7"/>
      <c r="E62" s="7"/>
      <c r="F62" s="7"/>
      <c r="G62" s="7"/>
      <c r="H62" s="65"/>
      <c r="J62" s="8"/>
      <c r="L62" s="9"/>
      <c r="U62" s="112"/>
      <c r="V62" s="112"/>
      <c r="W62" s="112"/>
      <c r="AA62" s="9"/>
    </row>
    <row r="63" spans="1:27" s="6" customFormat="1" ht="21.95" customHeight="1" x14ac:dyDescent="0.2">
      <c r="A63" s="112"/>
      <c r="B63" s="10"/>
      <c r="C63" s="10"/>
      <c r="D63" s="7"/>
      <c r="E63" s="7"/>
      <c r="F63" s="7"/>
      <c r="G63" s="7"/>
      <c r="H63" s="65"/>
      <c r="J63" s="8"/>
      <c r="L63" s="9"/>
      <c r="U63" s="112"/>
      <c r="V63" s="112"/>
      <c r="W63" s="112"/>
      <c r="AA63" s="9"/>
    </row>
    <row r="64" spans="1:27" s="6" customFormat="1" ht="21.95" customHeight="1" x14ac:dyDescent="0.2">
      <c r="A64" s="112"/>
      <c r="B64" s="10"/>
      <c r="C64" s="10"/>
      <c r="D64" s="7"/>
      <c r="E64" s="7"/>
      <c r="F64" s="7"/>
      <c r="G64" s="7"/>
      <c r="H64" s="65"/>
      <c r="J64" s="8"/>
      <c r="L64" s="9"/>
      <c r="U64" s="112"/>
      <c r="V64" s="112"/>
      <c r="W64" s="112"/>
      <c r="AA64" s="9"/>
    </row>
    <row r="65" spans="1:27" s="6" customFormat="1" ht="21.95" customHeight="1" x14ac:dyDescent="0.2">
      <c r="A65" s="112"/>
      <c r="B65" s="10"/>
      <c r="C65" s="10"/>
      <c r="D65" s="7"/>
      <c r="E65" s="7"/>
      <c r="F65" s="7"/>
      <c r="G65" s="7"/>
      <c r="H65" s="65"/>
      <c r="J65" s="8"/>
      <c r="L65" s="9"/>
      <c r="U65" s="112"/>
      <c r="V65" s="112"/>
      <c r="W65" s="112"/>
      <c r="AA65" s="9"/>
    </row>
  </sheetData>
  <mergeCells count="40">
    <mergeCell ref="Y2:Y3"/>
    <mergeCell ref="Z2:Z3"/>
    <mergeCell ref="AO2:AQ2"/>
    <mergeCell ref="AA2:AA3"/>
    <mergeCell ref="AB2:AB3"/>
    <mergeCell ref="AF2:AH2"/>
    <mergeCell ref="AI2:AK2"/>
    <mergeCell ref="AL2:AN2"/>
    <mergeCell ref="AF1:AK1"/>
    <mergeCell ref="AL1:AQ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2:R3"/>
    <mergeCell ref="S2:S3"/>
    <mergeCell ref="AC1:AE1"/>
    <mergeCell ref="AC2:AE2"/>
    <mergeCell ref="N1:Q1"/>
    <mergeCell ref="B1:B3"/>
    <mergeCell ref="C1:C3"/>
    <mergeCell ref="D1:G1"/>
    <mergeCell ref="H1:M1"/>
    <mergeCell ref="P2:P3"/>
    <mergeCell ref="Q2:Q3"/>
    <mergeCell ref="R1:W1"/>
    <mergeCell ref="X1:AA1"/>
    <mergeCell ref="T2:T3"/>
    <mergeCell ref="U2:U3"/>
    <mergeCell ref="V2:V3"/>
    <mergeCell ref="W2:W3"/>
    <mergeCell ref="X2:X3"/>
  </mergeCells>
  <phoneticPr fontId="16" type="noConversion"/>
  <printOptions verticalCentered="1"/>
  <pageMargins left="0.5" right="0.18" top="0.53" bottom="0.31" header="0.39" footer="0.16"/>
  <pageSetup paperSize="5" scale="60" fitToHeight="2" orientation="landscape" r:id="rId1"/>
  <headerFooter alignWithMargins="0">
    <oddHeader>&amp;C&amp;A&amp;RTemplate</oddHeader>
    <oddFooter>Page &amp;P of &amp;N</oddFooter>
  </headerFooter>
  <colBreaks count="1" manualBreakCount="1">
    <brk id="28" max="41" man="1"/>
  </colBreaks>
  <ignoredErrors>
    <ignoredError sqref="I9:S9 T9:AB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Y38"/>
  <sheetViews>
    <sheetView tabSelected="1" view="pageBreakPreview" zoomScale="65" zoomScaleNormal="75" zoomScaleSheetLayoutView="65" workbookViewId="0">
      <pane xSplit="7" ySplit="1" topLeftCell="R2" activePane="bottomRight" state="frozen"/>
      <selection activeCell="A26" sqref="A26:A28"/>
      <selection pane="topRight" activeCell="A26" sqref="A26:A28"/>
      <selection pane="bottomLeft" activeCell="A26" sqref="A26:A28"/>
      <selection pane="bottomRight" activeCell="A26" sqref="A26:A28"/>
    </sheetView>
  </sheetViews>
  <sheetFormatPr defaultRowHeight="21.95" customHeight="1" x14ac:dyDescent="0.2"/>
  <cols>
    <col min="1" max="1" width="9.140625" style="764" customWidth="1"/>
    <col min="2" max="2" width="12" style="765" customWidth="1"/>
    <col min="3" max="3" width="12.42578125" style="765" customWidth="1"/>
    <col min="4" max="7" width="4.5703125" style="766" bestFit="1" customWidth="1"/>
    <col min="8" max="8" width="25.140625" style="764" customWidth="1"/>
    <col min="9" max="9" width="10.42578125" style="764" customWidth="1"/>
    <col min="10" max="10" width="10.42578125" style="767" customWidth="1"/>
    <col min="11" max="11" width="10.42578125" style="764" customWidth="1"/>
    <col min="12" max="12" width="10.42578125" style="768" customWidth="1"/>
    <col min="13" max="20" width="10.42578125" style="764" customWidth="1"/>
    <col min="21" max="23" width="10.42578125" style="769" customWidth="1"/>
    <col min="24" max="26" width="10.42578125" style="764" customWidth="1"/>
    <col min="27" max="27" width="10.42578125" style="768" customWidth="1"/>
    <col min="28" max="31" width="10.42578125" style="764" customWidth="1"/>
    <col min="32" max="16384" width="9.140625" style="764"/>
  </cols>
  <sheetData>
    <row r="1" spans="1:129" s="697" customFormat="1" ht="18" customHeight="1" x14ac:dyDescent="0.2">
      <c r="B1" s="828" t="s">
        <v>12</v>
      </c>
      <c r="C1" s="831" t="s">
        <v>13</v>
      </c>
      <c r="D1" s="834" t="s">
        <v>31</v>
      </c>
      <c r="E1" s="835"/>
      <c r="F1" s="835"/>
      <c r="G1" s="835"/>
      <c r="H1" s="880" t="s">
        <v>24</v>
      </c>
      <c r="I1" s="881"/>
      <c r="J1" s="881"/>
      <c r="K1" s="881"/>
      <c r="L1" s="881"/>
      <c r="M1" s="882"/>
      <c r="N1" s="877" t="s">
        <v>22</v>
      </c>
      <c r="O1" s="878"/>
      <c r="P1" s="878"/>
      <c r="Q1" s="879"/>
      <c r="R1" s="877" t="s">
        <v>23</v>
      </c>
      <c r="S1" s="878"/>
      <c r="T1" s="878"/>
      <c r="U1" s="878"/>
      <c r="V1" s="878"/>
      <c r="W1" s="878"/>
      <c r="X1" s="883" t="s">
        <v>32</v>
      </c>
      <c r="Y1" s="884"/>
      <c r="Z1" s="884"/>
      <c r="AA1" s="885"/>
      <c r="AB1" s="698"/>
      <c r="AC1" s="822" t="s">
        <v>176</v>
      </c>
      <c r="AD1" s="823"/>
      <c r="AE1" s="824"/>
      <c r="AF1" s="819" t="s">
        <v>167</v>
      </c>
      <c r="AG1" s="820"/>
      <c r="AH1" s="820"/>
      <c r="AI1" s="820"/>
      <c r="AJ1" s="820"/>
      <c r="AK1" s="820"/>
      <c r="AL1" s="819" t="s">
        <v>168</v>
      </c>
      <c r="AM1" s="820"/>
      <c r="AN1" s="820"/>
      <c r="AO1" s="820"/>
      <c r="AP1" s="820"/>
      <c r="AQ1" s="874"/>
    </row>
    <row r="2" spans="1:129" s="697" customFormat="1" ht="41.25" customHeight="1" thickBot="1" x14ac:dyDescent="0.25">
      <c r="B2" s="829"/>
      <c r="C2" s="832"/>
      <c r="D2" s="856" t="s">
        <v>25</v>
      </c>
      <c r="E2" s="858" t="s">
        <v>26</v>
      </c>
      <c r="F2" s="858" t="s">
        <v>27</v>
      </c>
      <c r="G2" s="860" t="s">
        <v>28</v>
      </c>
      <c r="H2" s="862" t="s">
        <v>165</v>
      </c>
      <c r="I2" s="834" t="s">
        <v>7</v>
      </c>
      <c r="J2" s="835" t="s">
        <v>3</v>
      </c>
      <c r="K2" s="835" t="s">
        <v>4</v>
      </c>
      <c r="L2" s="865" t="s">
        <v>0</v>
      </c>
      <c r="M2" s="867" t="s">
        <v>5</v>
      </c>
      <c r="N2" s="869" t="s">
        <v>14</v>
      </c>
      <c r="O2" s="835" t="s">
        <v>15</v>
      </c>
      <c r="P2" s="835" t="s">
        <v>6</v>
      </c>
      <c r="Q2" s="840" t="s">
        <v>8</v>
      </c>
      <c r="R2" s="869" t="s">
        <v>9</v>
      </c>
      <c r="S2" s="847" t="s">
        <v>10</v>
      </c>
      <c r="T2" s="845" t="s">
        <v>21</v>
      </c>
      <c r="U2" s="847" t="s">
        <v>20</v>
      </c>
      <c r="V2" s="847" t="s">
        <v>19</v>
      </c>
      <c r="W2" s="849" t="s">
        <v>18</v>
      </c>
      <c r="X2" s="886" t="s">
        <v>211</v>
      </c>
      <c r="Y2" s="887"/>
      <c r="Z2" s="887"/>
      <c r="AA2" s="887"/>
      <c r="AB2" s="888"/>
      <c r="AC2" s="822" t="s">
        <v>169</v>
      </c>
      <c r="AD2" s="823"/>
      <c r="AE2" s="824"/>
      <c r="AF2" s="819" t="s">
        <v>169</v>
      </c>
      <c r="AG2" s="820"/>
      <c r="AH2" s="820"/>
      <c r="AI2" s="873" t="s">
        <v>170</v>
      </c>
      <c r="AJ2" s="820"/>
      <c r="AK2" s="821"/>
      <c r="AL2" s="819" t="s">
        <v>169</v>
      </c>
      <c r="AM2" s="820"/>
      <c r="AN2" s="820"/>
      <c r="AO2" s="873" t="s">
        <v>170</v>
      </c>
      <c r="AP2" s="820"/>
      <c r="AQ2" s="874"/>
    </row>
    <row r="3" spans="1:129" s="416" customFormat="1" ht="49.5" customHeight="1" thickBot="1" x14ac:dyDescent="0.25">
      <c r="B3" s="830"/>
      <c r="C3" s="833"/>
      <c r="D3" s="857"/>
      <c r="E3" s="859"/>
      <c r="F3" s="859"/>
      <c r="G3" s="861"/>
      <c r="H3" s="863"/>
      <c r="I3" s="864"/>
      <c r="J3" s="839"/>
      <c r="K3" s="839"/>
      <c r="L3" s="866"/>
      <c r="M3" s="868"/>
      <c r="N3" s="870"/>
      <c r="O3" s="839"/>
      <c r="P3" s="839"/>
      <c r="Q3" s="841"/>
      <c r="R3" s="870"/>
      <c r="S3" s="848"/>
      <c r="T3" s="846"/>
      <c r="U3" s="848"/>
      <c r="V3" s="848"/>
      <c r="W3" s="850"/>
      <c r="X3" s="773" t="s">
        <v>212</v>
      </c>
      <c r="Y3" s="774" t="s">
        <v>213</v>
      </c>
      <c r="Z3" s="774" t="s">
        <v>214</v>
      </c>
      <c r="AA3" s="775" t="s">
        <v>215</v>
      </c>
      <c r="AB3" s="775" t="s">
        <v>216</v>
      </c>
      <c r="AC3" s="699" t="s">
        <v>171</v>
      </c>
      <c r="AD3" s="700" t="s">
        <v>172</v>
      </c>
      <c r="AE3" s="701" t="s">
        <v>173</v>
      </c>
      <c r="AF3" s="702" t="s">
        <v>171</v>
      </c>
      <c r="AG3" s="703" t="s">
        <v>172</v>
      </c>
      <c r="AH3" s="703" t="s">
        <v>173</v>
      </c>
      <c r="AI3" s="704" t="s">
        <v>171</v>
      </c>
      <c r="AJ3" s="703" t="s">
        <v>172</v>
      </c>
      <c r="AK3" s="703" t="s">
        <v>173</v>
      </c>
      <c r="AL3" s="702" t="s">
        <v>171</v>
      </c>
      <c r="AM3" s="703" t="s">
        <v>172</v>
      </c>
      <c r="AN3" s="705" t="s">
        <v>173</v>
      </c>
      <c r="AO3" s="706" t="s">
        <v>171</v>
      </c>
      <c r="AP3" s="703" t="s">
        <v>172</v>
      </c>
      <c r="AQ3" s="707" t="s">
        <v>173</v>
      </c>
    </row>
    <row r="4" spans="1:129" s="3" customFormat="1" ht="21" customHeight="1" x14ac:dyDescent="0.2">
      <c r="A4" s="708"/>
      <c r="B4" s="709"/>
      <c r="C4" s="710"/>
      <c r="D4" s="711"/>
      <c r="E4" s="711"/>
      <c r="F4" s="711"/>
      <c r="G4" s="712"/>
      <c r="H4" s="713"/>
      <c r="I4" s="714"/>
      <c r="J4" s="714"/>
      <c r="K4" s="714"/>
      <c r="L4" s="711"/>
      <c r="M4" s="715"/>
      <c r="N4" s="714"/>
      <c r="O4" s="716"/>
      <c r="P4" s="717"/>
      <c r="Q4" s="718"/>
      <c r="R4" s="719"/>
      <c r="S4" s="717"/>
      <c r="T4" s="714"/>
      <c r="U4" s="720"/>
      <c r="V4" s="720"/>
      <c r="W4" s="721"/>
      <c r="X4" s="722"/>
      <c r="Y4" s="714"/>
      <c r="Z4" s="714"/>
      <c r="AA4" s="723"/>
      <c r="AB4" s="590"/>
      <c r="AC4" s="724"/>
      <c r="AD4" s="724"/>
      <c r="AE4" s="725"/>
      <c r="AF4" s="724"/>
      <c r="AG4" s="724"/>
      <c r="AH4" s="724"/>
      <c r="AI4" s="724"/>
      <c r="AJ4" s="724"/>
      <c r="AK4" s="726"/>
      <c r="AL4" s="727"/>
      <c r="AM4" s="727"/>
      <c r="AN4" s="727"/>
      <c r="AO4" s="727"/>
      <c r="AP4" s="728"/>
      <c r="AQ4" s="729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</row>
    <row r="5" spans="1:129" s="3" customFormat="1" ht="21" customHeight="1" x14ac:dyDescent="0.2">
      <c r="A5" s="708"/>
      <c r="B5" s="458"/>
      <c r="C5" s="730"/>
      <c r="D5" s="411"/>
      <c r="E5" s="411"/>
      <c r="F5" s="411"/>
      <c r="G5" s="731"/>
      <c r="H5" s="732"/>
      <c r="I5" s="410"/>
      <c r="J5" s="410"/>
      <c r="K5" s="410"/>
      <c r="L5" s="413"/>
      <c r="M5" s="460"/>
      <c r="N5" s="461"/>
      <c r="O5" s="410"/>
      <c r="P5" s="412"/>
      <c r="Q5" s="733"/>
      <c r="R5" s="461"/>
      <c r="S5" s="412"/>
      <c r="T5" s="410"/>
      <c r="U5" s="462"/>
      <c r="V5" s="462"/>
      <c r="W5" s="414"/>
      <c r="X5" s="463"/>
      <c r="Y5" s="410"/>
      <c r="Z5" s="410"/>
      <c r="AA5" s="413"/>
      <c r="AB5" s="437"/>
      <c r="AC5" s="724"/>
      <c r="AD5" s="734"/>
      <c r="AE5" s="725"/>
      <c r="AF5" s="724"/>
      <c r="AG5" s="734"/>
      <c r="AH5" s="724"/>
      <c r="AI5" s="724"/>
      <c r="AJ5" s="724"/>
      <c r="AK5" s="726"/>
      <c r="AL5" s="735"/>
      <c r="AM5" s="735"/>
      <c r="AN5" s="735"/>
      <c r="AO5" s="735"/>
      <c r="AP5" s="735"/>
      <c r="AQ5" s="73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</row>
    <row r="6" spans="1:129" s="3" customFormat="1" ht="21" customHeight="1" x14ac:dyDescent="0.2">
      <c r="A6" s="708"/>
      <c r="B6" s="511"/>
      <c r="C6" s="737"/>
      <c r="D6" s="543"/>
      <c r="E6" s="543"/>
      <c r="F6" s="543"/>
      <c r="G6" s="553"/>
      <c r="H6" s="738"/>
      <c r="I6" s="436"/>
      <c r="J6" s="436"/>
      <c r="K6" s="436"/>
      <c r="L6" s="540"/>
      <c r="M6" s="534"/>
      <c r="N6" s="535"/>
      <c r="O6" s="436"/>
      <c r="P6" s="536"/>
      <c r="Q6" s="739"/>
      <c r="R6" s="535"/>
      <c r="S6" s="536"/>
      <c r="T6" s="436"/>
      <c r="U6" s="541"/>
      <c r="V6" s="541"/>
      <c r="W6" s="544"/>
      <c r="X6" s="545"/>
      <c r="Y6" s="436"/>
      <c r="Z6" s="436"/>
      <c r="AA6" s="540"/>
      <c r="AB6" s="119"/>
      <c r="AC6" s="724"/>
      <c r="AD6" s="724"/>
      <c r="AE6" s="725"/>
      <c r="AF6" s="724"/>
      <c r="AG6" s="724"/>
      <c r="AH6" s="724"/>
      <c r="AI6" s="724"/>
      <c r="AJ6" s="724"/>
      <c r="AK6" s="726"/>
      <c r="AL6" s="727"/>
      <c r="AM6" s="727"/>
      <c r="AN6" s="727"/>
      <c r="AO6" s="727"/>
      <c r="AP6" s="728"/>
      <c r="AQ6" s="73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</row>
    <row r="7" spans="1:129" s="3" customFormat="1" ht="21" customHeight="1" thickBot="1" x14ac:dyDescent="0.25">
      <c r="A7" s="708"/>
      <c r="B7" s="511"/>
      <c r="C7" s="737"/>
      <c r="D7" s="543"/>
      <c r="E7" s="543"/>
      <c r="F7" s="543"/>
      <c r="G7" s="553"/>
      <c r="H7" s="738"/>
      <c r="I7" s="436"/>
      <c r="J7" s="436"/>
      <c r="K7" s="436"/>
      <c r="L7" s="543"/>
      <c r="M7" s="534"/>
      <c r="N7" s="535"/>
      <c r="O7" s="436"/>
      <c r="P7" s="536"/>
      <c r="Q7" s="739"/>
      <c r="R7" s="535"/>
      <c r="S7" s="536"/>
      <c r="T7" s="436"/>
      <c r="U7" s="541"/>
      <c r="V7" s="541"/>
      <c r="W7" s="544"/>
      <c r="X7" s="545"/>
      <c r="Y7" s="436"/>
      <c r="Z7" s="436"/>
      <c r="AA7" s="540"/>
      <c r="AB7" s="119"/>
      <c r="AC7" s="724"/>
      <c r="AD7" s="724"/>
      <c r="AE7" s="725"/>
      <c r="AF7" s="724"/>
      <c r="AG7" s="724"/>
      <c r="AH7" s="724"/>
      <c r="AI7" s="724"/>
      <c r="AJ7" s="724"/>
      <c r="AK7" s="726"/>
      <c r="AL7" s="727"/>
      <c r="AM7" s="727"/>
      <c r="AN7" s="727"/>
      <c r="AO7" s="727"/>
      <c r="AP7" s="728"/>
      <c r="AQ7" s="73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</row>
    <row r="8" spans="1:129" s="118" customFormat="1" ht="20.25" customHeight="1" thickBot="1" x14ac:dyDescent="0.25">
      <c r="B8" s="889" t="s">
        <v>203</v>
      </c>
      <c r="C8" s="890"/>
      <c r="D8" s="890"/>
      <c r="E8" s="890"/>
      <c r="F8" s="890"/>
      <c r="G8" s="891"/>
      <c r="H8" s="114"/>
      <c r="I8" s="115"/>
      <c r="J8" s="115"/>
      <c r="K8" s="115"/>
      <c r="L8" s="116"/>
      <c r="M8" s="116"/>
      <c r="N8" s="115"/>
      <c r="O8" s="115"/>
      <c r="P8" s="117"/>
      <c r="Q8" s="121"/>
      <c r="R8" s="115"/>
      <c r="S8" s="117"/>
      <c r="T8" s="115"/>
      <c r="U8" s="116"/>
      <c r="V8" s="116"/>
      <c r="W8" s="115"/>
      <c r="X8" s="116"/>
      <c r="Y8" s="115"/>
      <c r="Z8" s="115"/>
      <c r="AA8" s="116"/>
      <c r="AB8" s="121"/>
      <c r="AC8" s="122"/>
      <c r="AD8" s="115"/>
      <c r="AE8" s="115"/>
      <c r="AF8" s="122"/>
      <c r="AG8" s="115"/>
      <c r="AH8" s="115"/>
      <c r="AI8" s="115"/>
      <c r="AJ8" s="115"/>
      <c r="AK8" s="121"/>
      <c r="AL8" s="122"/>
      <c r="AM8" s="115"/>
      <c r="AN8" s="115"/>
      <c r="AO8" s="115"/>
      <c r="AP8" s="115"/>
      <c r="AQ8" s="115"/>
    </row>
    <row r="9" spans="1:129" s="3" customFormat="1" ht="21" customHeight="1" x14ac:dyDescent="0.2">
      <c r="A9" s="542"/>
      <c r="B9" s="770" t="s">
        <v>43</v>
      </c>
      <c r="C9" s="770" t="s">
        <v>37</v>
      </c>
      <c r="D9" s="711" t="s">
        <v>34</v>
      </c>
      <c r="E9" s="711" t="s">
        <v>34</v>
      </c>
      <c r="F9" s="711" t="s">
        <v>34</v>
      </c>
      <c r="G9" s="712" t="s">
        <v>34</v>
      </c>
      <c r="H9" s="713"/>
      <c r="I9" s="714"/>
      <c r="J9" s="714"/>
      <c r="K9" s="714"/>
      <c r="L9" s="711"/>
      <c r="M9" s="715"/>
      <c r="N9" s="714"/>
      <c r="O9" s="716"/>
      <c r="P9" s="717"/>
      <c r="Q9" s="718"/>
      <c r="R9" s="719"/>
      <c r="S9" s="717"/>
      <c r="T9" s="714"/>
      <c r="U9" s="720"/>
      <c r="V9" s="720"/>
      <c r="W9" s="721"/>
      <c r="X9" s="722"/>
      <c r="Y9" s="714"/>
      <c r="Z9" s="714"/>
      <c r="AA9" s="723"/>
      <c r="AB9" s="590"/>
      <c r="AC9" s="724"/>
      <c r="AD9" s="724"/>
      <c r="AE9" s="725"/>
      <c r="AF9" s="724"/>
      <c r="AG9" s="724"/>
      <c r="AH9" s="724"/>
      <c r="AI9" s="724"/>
      <c r="AJ9" s="724"/>
      <c r="AK9" s="726"/>
      <c r="AL9" s="727"/>
      <c r="AM9" s="727"/>
      <c r="AN9" s="727"/>
      <c r="AO9" s="727"/>
      <c r="AP9" s="728"/>
      <c r="AQ9" s="729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</row>
    <row r="10" spans="1:129" s="3" customFormat="1" ht="21" customHeight="1" x14ac:dyDescent="0.2">
      <c r="A10" s="542"/>
      <c r="B10" s="771" t="s">
        <v>38</v>
      </c>
      <c r="C10" s="771" t="s">
        <v>33</v>
      </c>
      <c r="D10" s="411" t="s">
        <v>34</v>
      </c>
      <c r="E10" s="411" t="s">
        <v>34</v>
      </c>
      <c r="F10" s="411" t="s">
        <v>34</v>
      </c>
      <c r="G10" s="731" t="s">
        <v>34</v>
      </c>
      <c r="H10" s="732"/>
      <c r="I10" s="410"/>
      <c r="J10" s="410"/>
      <c r="K10" s="410"/>
      <c r="L10" s="413"/>
      <c r="M10" s="460"/>
      <c r="N10" s="461"/>
      <c r="O10" s="410"/>
      <c r="P10" s="412"/>
      <c r="Q10" s="733"/>
      <c r="R10" s="461"/>
      <c r="S10" s="412"/>
      <c r="T10" s="410"/>
      <c r="U10" s="462"/>
      <c r="V10" s="462"/>
      <c r="W10" s="414"/>
      <c r="X10" s="463"/>
      <c r="Y10" s="410"/>
      <c r="Z10" s="410"/>
      <c r="AA10" s="413"/>
      <c r="AB10" s="437"/>
      <c r="AC10" s="724"/>
      <c r="AD10" s="734"/>
      <c r="AE10" s="725"/>
      <c r="AF10" s="724"/>
      <c r="AG10" s="734"/>
      <c r="AH10" s="724"/>
      <c r="AI10" s="724"/>
      <c r="AJ10" s="724"/>
      <c r="AK10" s="726"/>
      <c r="AL10" s="735"/>
      <c r="AM10" s="735"/>
      <c r="AN10" s="735"/>
      <c r="AO10" s="735"/>
      <c r="AP10" s="735"/>
      <c r="AQ10" s="73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</row>
    <row r="11" spans="1:129" s="3" customFormat="1" ht="21" customHeight="1" x14ac:dyDescent="0.2">
      <c r="A11" s="542"/>
      <c r="B11" s="772" t="s">
        <v>174</v>
      </c>
      <c r="C11" s="772" t="s">
        <v>175</v>
      </c>
      <c r="D11" s="543" t="s">
        <v>34</v>
      </c>
      <c r="E11" s="543" t="s">
        <v>34</v>
      </c>
      <c r="F11" s="543" t="s">
        <v>34</v>
      </c>
      <c r="G11" s="553" t="s">
        <v>34</v>
      </c>
      <c r="H11" s="738"/>
      <c r="I11" s="436"/>
      <c r="J11" s="436"/>
      <c r="K11" s="436"/>
      <c r="L11" s="540"/>
      <c r="M11" s="534"/>
      <c r="N11" s="535"/>
      <c r="O11" s="436"/>
      <c r="P11" s="536"/>
      <c r="Q11" s="739"/>
      <c r="R11" s="535"/>
      <c r="S11" s="536"/>
      <c r="T11" s="436"/>
      <c r="U11" s="541"/>
      <c r="V11" s="541"/>
      <c r="W11" s="544"/>
      <c r="X11" s="545"/>
      <c r="Y11" s="436"/>
      <c r="Z11" s="436"/>
      <c r="AA11" s="540"/>
      <c r="AB11" s="119"/>
      <c r="AC11" s="724"/>
      <c r="AD11" s="724"/>
      <c r="AE11" s="725"/>
      <c r="AF11" s="724"/>
      <c r="AG11" s="724"/>
      <c r="AH11" s="724"/>
      <c r="AI11" s="724"/>
      <c r="AJ11" s="724"/>
      <c r="AK11" s="726"/>
      <c r="AL11" s="727"/>
      <c r="AM11" s="727"/>
      <c r="AN11" s="727"/>
      <c r="AO11" s="727"/>
      <c r="AP11" s="728"/>
      <c r="AQ11" s="73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</row>
    <row r="12" spans="1:129" s="3" customFormat="1" ht="21" customHeight="1" thickBot="1" x14ac:dyDescent="0.25">
      <c r="A12" s="542"/>
      <c r="B12" s="772" t="s">
        <v>36</v>
      </c>
      <c r="C12" s="772" t="s">
        <v>142</v>
      </c>
      <c r="D12" s="543" t="s">
        <v>34</v>
      </c>
      <c r="E12" s="543" t="s">
        <v>34</v>
      </c>
      <c r="F12" s="543" t="s">
        <v>34</v>
      </c>
      <c r="G12" s="553" t="s">
        <v>34</v>
      </c>
      <c r="H12" s="738"/>
      <c r="I12" s="436"/>
      <c r="J12" s="436"/>
      <c r="K12" s="436"/>
      <c r="L12" s="543"/>
      <c r="M12" s="534"/>
      <c r="N12" s="535"/>
      <c r="O12" s="436"/>
      <c r="P12" s="536"/>
      <c r="Q12" s="739"/>
      <c r="R12" s="535"/>
      <c r="S12" s="536"/>
      <c r="T12" s="436"/>
      <c r="U12" s="541"/>
      <c r="V12" s="541"/>
      <c r="W12" s="544"/>
      <c r="X12" s="545"/>
      <c r="Y12" s="436"/>
      <c r="Z12" s="436"/>
      <c r="AA12" s="540"/>
      <c r="AB12" s="119"/>
      <c r="AC12" s="724"/>
      <c r="AD12" s="724"/>
      <c r="AE12" s="725"/>
      <c r="AF12" s="724"/>
      <c r="AG12" s="724"/>
      <c r="AH12" s="724"/>
      <c r="AI12" s="724"/>
      <c r="AJ12" s="724"/>
      <c r="AK12" s="726"/>
      <c r="AL12" s="727"/>
      <c r="AM12" s="727"/>
      <c r="AN12" s="727"/>
      <c r="AO12" s="727"/>
      <c r="AP12" s="728"/>
      <c r="AQ12" s="73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</row>
    <row r="13" spans="1:129" s="118" customFormat="1" ht="20.25" customHeight="1" thickBot="1" x14ac:dyDescent="0.25">
      <c r="B13" s="889" t="s">
        <v>204</v>
      </c>
      <c r="C13" s="890"/>
      <c r="D13" s="890"/>
      <c r="E13" s="890"/>
      <c r="F13" s="890"/>
      <c r="G13" s="891"/>
      <c r="H13" s="114"/>
      <c r="I13" s="115"/>
      <c r="J13" s="115"/>
      <c r="K13" s="115"/>
      <c r="L13" s="116"/>
      <c r="M13" s="116"/>
      <c r="N13" s="115"/>
      <c r="O13" s="115"/>
      <c r="P13" s="117"/>
      <c r="Q13" s="121"/>
      <c r="R13" s="115"/>
      <c r="S13" s="117"/>
      <c r="T13" s="115"/>
      <c r="U13" s="116"/>
      <c r="V13" s="116"/>
      <c r="W13" s="115"/>
      <c r="X13" s="116"/>
      <c r="Y13" s="115"/>
      <c r="Z13" s="115"/>
      <c r="AA13" s="116"/>
      <c r="AB13" s="121"/>
      <c r="AC13" s="122"/>
      <c r="AD13" s="115"/>
      <c r="AE13" s="115"/>
      <c r="AF13" s="122"/>
      <c r="AG13" s="115"/>
      <c r="AH13" s="115"/>
      <c r="AI13" s="115"/>
      <c r="AJ13" s="115"/>
      <c r="AK13" s="121"/>
      <c r="AL13" s="122"/>
      <c r="AM13" s="115"/>
      <c r="AN13" s="115"/>
      <c r="AO13" s="115"/>
      <c r="AP13" s="115"/>
      <c r="AQ13" s="115"/>
    </row>
    <row r="14" spans="1:129" s="3" customFormat="1" ht="21" customHeight="1" x14ac:dyDescent="0.2">
      <c r="A14" s="542"/>
      <c r="B14" s="770" t="s">
        <v>43</v>
      </c>
      <c r="C14" s="770" t="s">
        <v>37</v>
      </c>
      <c r="D14" s="711" t="s">
        <v>34</v>
      </c>
      <c r="E14" s="711" t="s">
        <v>34</v>
      </c>
      <c r="F14" s="711" t="s">
        <v>34</v>
      </c>
      <c r="G14" s="712" t="s">
        <v>34</v>
      </c>
      <c r="H14" s="713"/>
      <c r="I14" s="714"/>
      <c r="J14" s="714"/>
      <c r="K14" s="714"/>
      <c r="L14" s="711"/>
      <c r="M14" s="715"/>
      <c r="N14" s="719"/>
      <c r="O14" s="714"/>
      <c r="P14" s="717"/>
      <c r="Q14" s="740"/>
      <c r="R14" s="719"/>
      <c r="S14" s="717"/>
      <c r="T14" s="714"/>
      <c r="U14" s="720"/>
      <c r="V14" s="720"/>
      <c r="W14" s="721"/>
      <c r="X14" s="722"/>
      <c r="Y14" s="714"/>
      <c r="Z14" s="714"/>
      <c r="AA14" s="723"/>
      <c r="AB14" s="590"/>
      <c r="AC14" s="741"/>
      <c r="AD14" s="714"/>
      <c r="AE14" s="742"/>
      <c r="AF14" s="695"/>
      <c r="AG14" s="696"/>
      <c r="AH14" s="696"/>
      <c r="AI14" s="696"/>
      <c r="AJ14" s="696"/>
      <c r="AK14" s="590"/>
      <c r="AL14" s="695"/>
      <c r="AM14" s="696"/>
      <c r="AN14" s="696"/>
      <c r="AO14" s="696"/>
      <c r="AP14" s="696"/>
      <c r="AQ14" s="696"/>
    </row>
    <row r="15" spans="1:129" s="3" customFormat="1" ht="21" customHeight="1" thickBot="1" x14ac:dyDescent="0.25">
      <c r="A15" s="542"/>
      <c r="B15" s="771" t="s">
        <v>36</v>
      </c>
      <c r="C15" s="771" t="s">
        <v>36</v>
      </c>
      <c r="D15" s="411" t="s">
        <v>34</v>
      </c>
      <c r="E15" s="411" t="s">
        <v>34</v>
      </c>
      <c r="F15" s="411" t="s">
        <v>34</v>
      </c>
      <c r="G15" s="731" t="s">
        <v>34</v>
      </c>
      <c r="H15" s="743"/>
      <c r="I15" s="410"/>
      <c r="J15" s="410"/>
      <c r="K15" s="410"/>
      <c r="L15" s="411"/>
      <c r="M15" s="460"/>
      <c r="N15" s="461"/>
      <c r="O15" s="410"/>
      <c r="P15" s="412"/>
      <c r="Q15" s="435"/>
      <c r="R15" s="461"/>
      <c r="S15" s="412"/>
      <c r="T15" s="410"/>
      <c r="U15" s="462"/>
      <c r="V15" s="462"/>
      <c r="W15" s="414"/>
      <c r="X15" s="463"/>
      <c r="Y15" s="410"/>
      <c r="Z15" s="410"/>
      <c r="AA15" s="413"/>
      <c r="AB15" s="437"/>
      <c r="AC15" s="744"/>
      <c r="AD15" s="410"/>
      <c r="AE15" s="745"/>
      <c r="AF15" s="438"/>
      <c r="AG15" s="12"/>
      <c r="AH15" s="12"/>
      <c r="AI15" s="12"/>
      <c r="AJ15" s="12"/>
      <c r="AK15" s="437"/>
      <c r="AL15" s="438"/>
      <c r="AM15" s="12"/>
      <c r="AN15" s="12"/>
      <c r="AO15" s="12"/>
      <c r="AP15" s="12"/>
      <c r="AQ15" s="12"/>
    </row>
    <row r="16" spans="1:129" s="3" customFormat="1" ht="21" customHeight="1" x14ac:dyDescent="0.2">
      <c r="A16" s="542"/>
      <c r="B16" s="772" t="s">
        <v>38</v>
      </c>
      <c r="C16" s="772" t="s">
        <v>33</v>
      </c>
      <c r="D16" s="411" t="s">
        <v>34</v>
      </c>
      <c r="E16" s="411" t="s">
        <v>34</v>
      </c>
      <c r="F16" s="411" t="s">
        <v>34</v>
      </c>
      <c r="G16" s="731" t="s">
        <v>34</v>
      </c>
      <c r="H16" s="732"/>
      <c r="I16" s="410"/>
      <c r="J16" s="410"/>
      <c r="K16" s="410"/>
      <c r="L16" s="411"/>
      <c r="M16" s="460"/>
      <c r="N16" s="461"/>
      <c r="O16" s="410"/>
      <c r="P16" s="412"/>
      <c r="Q16" s="435"/>
      <c r="R16" s="461"/>
      <c r="S16" s="412"/>
      <c r="T16" s="410"/>
      <c r="U16" s="462"/>
      <c r="V16" s="462"/>
      <c r="W16" s="414"/>
      <c r="X16" s="463"/>
      <c r="Y16" s="410"/>
      <c r="Z16" s="410"/>
      <c r="AA16" s="413"/>
      <c r="AB16" s="437"/>
      <c r="AC16" s="744"/>
      <c r="AD16" s="714"/>
      <c r="AE16" s="745"/>
      <c r="AF16" s="438"/>
      <c r="AG16" s="12"/>
      <c r="AH16" s="12"/>
      <c r="AI16" s="12"/>
      <c r="AJ16" s="12"/>
      <c r="AK16" s="437"/>
      <c r="AL16" s="438"/>
      <c r="AM16" s="12"/>
      <c r="AN16" s="12"/>
      <c r="AO16" s="12"/>
      <c r="AP16" s="12"/>
      <c r="AQ16" s="12"/>
    </row>
    <row r="17" spans="1:129" s="3" customFormat="1" ht="21" customHeight="1" thickBot="1" x14ac:dyDescent="0.25">
      <c r="A17" s="542"/>
      <c r="B17" s="772" t="s">
        <v>40</v>
      </c>
      <c r="C17" s="772" t="s">
        <v>35</v>
      </c>
      <c r="D17" s="543" t="s">
        <v>34</v>
      </c>
      <c r="E17" s="543" t="s">
        <v>34</v>
      </c>
      <c r="F17" s="543" t="s">
        <v>34</v>
      </c>
      <c r="G17" s="553" t="s">
        <v>34</v>
      </c>
      <c r="H17" s="738"/>
      <c r="I17" s="436"/>
      <c r="J17" s="436"/>
      <c r="K17" s="436"/>
      <c r="L17" s="543"/>
      <c r="M17" s="534"/>
      <c r="N17" s="535"/>
      <c r="O17" s="436"/>
      <c r="P17" s="536"/>
      <c r="Q17" s="537"/>
      <c r="R17" s="535"/>
      <c r="S17" s="536"/>
      <c r="T17" s="436"/>
      <c r="U17" s="541"/>
      <c r="V17" s="541"/>
      <c r="W17" s="544"/>
      <c r="X17" s="545"/>
      <c r="Y17" s="436"/>
      <c r="Z17" s="436"/>
      <c r="AA17" s="540"/>
      <c r="AB17" s="119"/>
      <c r="AC17" s="538"/>
      <c r="AD17" s="436"/>
      <c r="AE17" s="539"/>
      <c r="AF17" s="105"/>
      <c r="AG17" s="4"/>
      <c r="AH17" s="4"/>
      <c r="AI17" s="4"/>
      <c r="AJ17" s="4"/>
      <c r="AK17" s="119"/>
      <c r="AL17" s="105"/>
      <c r="AM17" s="4"/>
      <c r="AN17" s="4"/>
      <c r="AO17" s="4"/>
      <c r="AP17" s="4"/>
      <c r="AQ17" s="4"/>
    </row>
    <row r="18" spans="1:129" s="118" customFormat="1" ht="20.25" customHeight="1" thickBot="1" x14ac:dyDescent="0.25">
      <c r="B18" s="889" t="s">
        <v>205</v>
      </c>
      <c r="C18" s="890"/>
      <c r="D18" s="890"/>
      <c r="E18" s="890"/>
      <c r="F18" s="890"/>
      <c r="G18" s="891"/>
      <c r="H18" s="114"/>
      <c r="I18" s="115"/>
      <c r="J18" s="115"/>
      <c r="K18" s="115"/>
      <c r="L18" s="116"/>
      <c r="M18" s="116"/>
      <c r="N18" s="115"/>
      <c r="O18" s="115"/>
      <c r="P18" s="117"/>
      <c r="Q18" s="121"/>
      <c r="R18" s="115"/>
      <c r="S18" s="117"/>
      <c r="T18" s="115"/>
      <c r="U18" s="115"/>
      <c r="V18" s="115"/>
      <c r="W18" s="115"/>
      <c r="X18" s="116"/>
      <c r="Y18" s="115"/>
      <c r="Z18" s="115"/>
      <c r="AA18" s="116"/>
      <c r="AB18" s="121"/>
      <c r="AC18" s="122"/>
      <c r="AD18" s="115"/>
      <c r="AE18" s="115"/>
      <c r="AF18" s="122"/>
      <c r="AG18" s="115"/>
      <c r="AH18" s="115"/>
      <c r="AI18" s="115"/>
      <c r="AJ18" s="115"/>
      <c r="AK18" s="121"/>
      <c r="AL18" s="122"/>
      <c r="AM18" s="115"/>
      <c r="AN18" s="115"/>
      <c r="AO18" s="115"/>
      <c r="AP18" s="115"/>
      <c r="AQ18" s="115"/>
    </row>
    <row r="19" spans="1:129" s="552" customFormat="1" ht="21.95" customHeight="1" x14ac:dyDescent="0.2">
      <c r="A19" s="542"/>
      <c r="B19" s="546"/>
      <c r="C19" s="546"/>
      <c r="D19" s="547"/>
      <c r="E19" s="547"/>
      <c r="F19" s="547"/>
      <c r="G19" s="547"/>
      <c r="H19" s="556"/>
      <c r="I19" s="548"/>
      <c r="J19" s="549"/>
      <c r="K19" s="548"/>
      <c r="L19" s="550"/>
      <c r="M19" s="548"/>
      <c r="N19" s="548"/>
      <c r="O19" s="548"/>
      <c r="P19" s="548"/>
      <c r="Q19" s="548"/>
      <c r="R19" s="548"/>
      <c r="S19" s="548"/>
      <c r="T19" s="548"/>
      <c r="U19" s="551"/>
      <c r="V19" s="551"/>
      <c r="W19" s="551"/>
      <c r="X19" s="548"/>
      <c r="Y19" s="548"/>
      <c r="Z19" s="548"/>
      <c r="AA19" s="550"/>
      <c r="AB19" s="548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</row>
    <row r="20" spans="1:129" s="39" customFormat="1" ht="21" customHeight="1" x14ac:dyDescent="0.2">
      <c r="A20" s="457"/>
      <c r="B20" s="458"/>
      <c r="C20" s="529" t="s">
        <v>206</v>
      </c>
      <c r="D20" s="452"/>
      <c r="E20" s="452"/>
      <c r="F20" s="452"/>
      <c r="G20" s="453"/>
      <c r="H20" s="459"/>
      <c r="I20" s="503"/>
      <c r="J20" s="503"/>
      <c r="K20" s="503"/>
      <c r="L20" s="509"/>
      <c r="M20" s="504"/>
      <c r="N20" s="505"/>
      <c r="O20" s="503"/>
      <c r="P20" s="506"/>
      <c r="Q20" s="507"/>
      <c r="R20" s="505"/>
      <c r="S20" s="506"/>
      <c r="T20" s="503"/>
      <c r="U20" s="509"/>
      <c r="V20" s="509"/>
      <c r="W20" s="510"/>
      <c r="X20" s="650"/>
      <c r="Y20" s="503"/>
      <c r="Z20" s="503"/>
      <c r="AA20" s="508"/>
      <c r="AB20" s="448"/>
      <c r="AC20" s="746"/>
      <c r="AD20" s="746"/>
      <c r="AE20" s="747"/>
      <c r="AF20" s="746"/>
      <c r="AG20" s="746"/>
      <c r="AH20" s="746"/>
      <c r="AI20" s="746"/>
      <c r="AJ20" s="746"/>
      <c r="AK20" s="748"/>
      <c r="AL20" s="749"/>
      <c r="AM20" s="749"/>
      <c r="AN20" s="749"/>
      <c r="AO20" s="750"/>
      <c r="AP20" s="749"/>
      <c r="AQ20" s="751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</row>
    <row r="21" spans="1:129" s="39" customFormat="1" ht="21" customHeight="1" x14ac:dyDescent="0.2">
      <c r="A21" s="457"/>
      <c r="B21" s="531"/>
      <c r="C21" s="529" t="s">
        <v>29</v>
      </c>
      <c r="D21" s="452"/>
      <c r="E21" s="452"/>
      <c r="F21" s="452"/>
      <c r="G21" s="453"/>
      <c r="H21" s="459"/>
      <c r="I21" s="410"/>
      <c r="J21" s="410"/>
      <c r="K21" s="410"/>
      <c r="L21" s="543"/>
      <c r="M21" s="460"/>
      <c r="N21" s="461"/>
      <c r="O21" s="410"/>
      <c r="P21" s="412"/>
      <c r="Q21" s="435"/>
      <c r="R21" s="461"/>
      <c r="S21" s="412"/>
      <c r="T21" s="410"/>
      <c r="U21" s="462"/>
      <c r="V21" s="462"/>
      <c r="W21" s="414"/>
      <c r="X21" s="463"/>
      <c r="Y21" s="410"/>
      <c r="Z21" s="410"/>
      <c r="AA21" s="413"/>
      <c r="AB21" s="437"/>
      <c r="AC21" s="724"/>
      <c r="AD21" s="724"/>
      <c r="AE21" s="725"/>
      <c r="AF21" s="724"/>
      <c r="AG21" s="724"/>
      <c r="AH21" s="724"/>
      <c r="AI21" s="724"/>
      <c r="AJ21" s="724"/>
      <c r="AK21" s="726"/>
      <c r="AL21" s="727"/>
      <c r="AM21" s="727"/>
      <c r="AN21" s="727"/>
      <c r="AO21" s="727"/>
      <c r="AP21" s="752"/>
      <c r="AQ21" s="736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</row>
    <row r="22" spans="1:129" s="39" customFormat="1" ht="21" customHeight="1" x14ac:dyDescent="0.2">
      <c r="A22" s="464"/>
      <c r="B22" s="532"/>
      <c r="C22" s="533" t="s">
        <v>30</v>
      </c>
      <c r="D22" s="338"/>
      <c r="E22" s="338"/>
      <c r="F22" s="338"/>
      <c r="G22" s="339"/>
      <c r="H22" s="512"/>
      <c r="I22" s="436"/>
      <c r="J22" s="436"/>
      <c r="K22" s="436"/>
      <c r="L22" s="543"/>
      <c r="M22" s="534"/>
      <c r="N22" s="535"/>
      <c r="O22" s="436"/>
      <c r="P22" s="536"/>
      <c r="Q22" s="537"/>
      <c r="R22" s="535"/>
      <c r="S22" s="536"/>
      <c r="T22" s="436"/>
      <c r="U22" s="541"/>
      <c r="V22" s="541"/>
      <c r="W22" s="544"/>
      <c r="X22" s="545"/>
      <c r="Y22" s="436"/>
      <c r="Z22" s="436"/>
      <c r="AA22" s="540"/>
      <c r="AB22" s="437"/>
      <c r="AC22" s="538"/>
      <c r="AD22" s="436"/>
      <c r="AE22" s="539"/>
      <c r="AF22" s="438"/>
      <c r="AG22" s="12"/>
      <c r="AH22" s="12"/>
      <c r="AI22" s="12"/>
      <c r="AJ22" s="12"/>
      <c r="AK22" s="437"/>
      <c r="AL22" s="438"/>
      <c r="AM22" s="12"/>
      <c r="AN22" s="12"/>
      <c r="AO22" s="12"/>
      <c r="AP22" s="12"/>
      <c r="AQ22" s="12"/>
    </row>
    <row r="23" spans="1:129" s="552" customFormat="1" ht="21.95" customHeight="1" x14ac:dyDescent="0.2">
      <c r="A23" s="542"/>
      <c r="B23" s="546"/>
      <c r="C23" s="546"/>
      <c r="D23" s="547"/>
      <c r="E23" s="547"/>
      <c r="F23" s="547"/>
      <c r="G23" s="547"/>
      <c r="H23" s="556"/>
      <c r="I23" s="548"/>
      <c r="J23" s="549"/>
      <c r="K23" s="548"/>
      <c r="L23" s="550"/>
      <c r="M23" s="548"/>
      <c r="N23" s="548"/>
      <c r="O23" s="548"/>
      <c r="P23" s="548"/>
      <c r="Q23" s="548"/>
      <c r="R23" s="548"/>
      <c r="S23" s="548"/>
      <c r="T23" s="548"/>
      <c r="U23" s="551"/>
      <c r="V23" s="551"/>
      <c r="W23" s="551"/>
      <c r="X23" s="548"/>
      <c r="Y23" s="548"/>
      <c r="Z23" s="548"/>
      <c r="AA23" s="550"/>
      <c r="AB23" s="548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</row>
    <row r="24" spans="1:129" s="39" customFormat="1" ht="21" customHeight="1" x14ac:dyDescent="0.2">
      <c r="A24" s="457"/>
      <c r="B24" s="458"/>
      <c r="C24" s="529" t="s">
        <v>206</v>
      </c>
      <c r="D24" s="452"/>
      <c r="E24" s="452"/>
      <c r="F24" s="452"/>
      <c r="G24" s="453"/>
      <c r="H24" s="459"/>
      <c r="I24" s="503"/>
      <c r="J24" s="503"/>
      <c r="K24" s="503"/>
      <c r="L24" s="509"/>
      <c r="M24" s="504"/>
      <c r="N24" s="505"/>
      <c r="O24" s="503"/>
      <c r="P24" s="506"/>
      <c r="Q24" s="507"/>
      <c r="R24" s="505"/>
      <c r="S24" s="506"/>
      <c r="T24" s="503"/>
      <c r="U24" s="509"/>
      <c r="V24" s="509"/>
      <c r="W24" s="510"/>
      <c r="X24" s="650"/>
      <c r="Y24" s="503"/>
      <c r="Z24" s="503"/>
      <c r="AA24" s="508"/>
      <c r="AB24" s="448"/>
      <c r="AC24" s="746"/>
      <c r="AD24" s="746"/>
      <c r="AE24" s="747"/>
      <c r="AF24" s="746"/>
      <c r="AG24" s="746"/>
      <c r="AH24" s="746"/>
      <c r="AI24" s="746"/>
      <c r="AJ24" s="746"/>
      <c r="AK24" s="748"/>
      <c r="AL24" s="749"/>
      <c r="AM24" s="749"/>
      <c r="AN24" s="749"/>
      <c r="AO24" s="750"/>
      <c r="AP24" s="749"/>
      <c r="AQ24" s="751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1:129" s="39" customFormat="1" ht="21" customHeight="1" x14ac:dyDescent="0.2">
      <c r="A25" s="457"/>
      <c r="B25" s="531"/>
      <c r="C25" s="529" t="s">
        <v>29</v>
      </c>
      <c r="D25" s="452"/>
      <c r="E25" s="452"/>
      <c r="F25" s="452"/>
      <c r="G25" s="453"/>
      <c r="H25" s="459"/>
      <c r="I25" s="410"/>
      <c r="J25" s="410"/>
      <c r="K25" s="410"/>
      <c r="L25" s="411"/>
      <c r="M25" s="460"/>
      <c r="N25" s="461"/>
      <c r="O25" s="410"/>
      <c r="P25" s="412"/>
      <c r="Q25" s="435"/>
      <c r="R25" s="461"/>
      <c r="S25" s="412"/>
      <c r="T25" s="410"/>
      <c r="U25" s="462"/>
      <c r="V25" s="462"/>
      <c r="W25" s="414"/>
      <c r="X25" s="463"/>
      <c r="Y25" s="410"/>
      <c r="Z25" s="410"/>
      <c r="AA25" s="413"/>
      <c r="AB25" s="437"/>
      <c r="AC25" s="734"/>
      <c r="AD25" s="724"/>
      <c r="AE25" s="725"/>
      <c r="AF25" s="724"/>
      <c r="AG25" s="724"/>
      <c r="AH25" s="724"/>
      <c r="AI25" s="724"/>
      <c r="AJ25" s="724"/>
      <c r="AK25" s="726"/>
      <c r="AL25" s="727"/>
      <c r="AM25" s="727"/>
      <c r="AN25" s="727"/>
      <c r="AO25" s="727"/>
      <c r="AP25" s="752"/>
      <c r="AQ25" s="736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s="39" customFormat="1" ht="21" customHeight="1" x14ac:dyDescent="0.2">
      <c r="A26" s="464"/>
      <c r="B26" s="532"/>
      <c r="C26" s="533" t="s">
        <v>30</v>
      </c>
      <c r="D26" s="338"/>
      <c r="E26" s="338"/>
      <c r="F26" s="338"/>
      <c r="G26" s="339"/>
      <c r="H26" s="512"/>
      <c r="I26" s="436"/>
      <c r="J26" s="436"/>
      <c r="K26" s="436"/>
      <c r="L26" s="543"/>
      <c r="M26" s="534"/>
      <c r="N26" s="535"/>
      <c r="O26" s="436"/>
      <c r="P26" s="536"/>
      <c r="Q26" s="537"/>
      <c r="R26" s="535"/>
      <c r="S26" s="536"/>
      <c r="T26" s="436"/>
      <c r="U26" s="541"/>
      <c r="V26" s="541"/>
      <c r="W26" s="544"/>
      <c r="X26" s="545"/>
      <c r="Y26" s="436"/>
      <c r="Z26" s="436"/>
      <c r="AA26" s="540"/>
      <c r="AB26" s="119"/>
      <c r="AC26" s="538"/>
      <c r="AD26" s="436"/>
      <c r="AE26" s="539"/>
      <c r="AF26" s="105"/>
      <c r="AG26" s="4"/>
      <c r="AH26" s="4"/>
      <c r="AI26" s="4"/>
      <c r="AJ26" s="4"/>
      <c r="AK26" s="119"/>
      <c r="AL26" s="105"/>
      <c r="AM26" s="4"/>
      <c r="AN26" s="4"/>
      <c r="AO26" s="4"/>
      <c r="AP26" s="4"/>
      <c r="AQ26" s="4"/>
    </row>
    <row r="27" spans="1:129" s="552" customFormat="1" ht="21.95" customHeight="1" x14ac:dyDescent="0.2">
      <c r="A27" s="542"/>
      <c r="B27" s="546"/>
      <c r="C27" s="546"/>
      <c r="D27" s="547"/>
      <c r="E27" s="547"/>
      <c r="F27" s="547"/>
      <c r="G27" s="547"/>
      <c r="H27" s="556"/>
      <c r="I27" s="548"/>
      <c r="J27" s="549"/>
      <c r="K27" s="548"/>
      <c r="L27" s="550"/>
      <c r="M27" s="548"/>
      <c r="N27" s="548"/>
      <c r="O27" s="548"/>
      <c r="P27" s="548"/>
      <c r="Q27" s="548"/>
      <c r="R27" s="548"/>
      <c r="S27" s="548"/>
      <c r="T27" s="548"/>
      <c r="U27" s="551"/>
      <c r="V27" s="551"/>
      <c r="W27" s="551"/>
      <c r="X27" s="548"/>
      <c r="Y27" s="548"/>
      <c r="Z27" s="548"/>
      <c r="AA27" s="550"/>
      <c r="AB27" s="548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</row>
    <row r="28" spans="1:129" s="39" customFormat="1" ht="21" customHeight="1" x14ac:dyDescent="0.2">
      <c r="A28" s="457"/>
      <c r="B28" s="531"/>
      <c r="C28" s="529" t="s">
        <v>29</v>
      </c>
      <c r="D28" s="452"/>
      <c r="E28" s="452"/>
      <c r="F28" s="452"/>
      <c r="G28" s="453"/>
      <c r="H28" s="459"/>
      <c r="I28" s="410"/>
      <c r="J28" s="410"/>
      <c r="K28" s="410"/>
      <c r="L28" s="411"/>
      <c r="M28" s="460"/>
      <c r="N28" s="461"/>
      <c r="O28" s="410"/>
      <c r="P28" s="412"/>
      <c r="Q28" s="435"/>
      <c r="R28" s="461"/>
      <c r="S28" s="412"/>
      <c r="T28" s="410"/>
      <c r="U28" s="462"/>
      <c r="V28" s="462"/>
      <c r="W28" s="414"/>
      <c r="X28" s="463"/>
      <c r="Y28" s="410"/>
      <c r="Z28" s="410"/>
      <c r="AA28" s="413"/>
      <c r="AB28" s="437"/>
      <c r="AC28" s="724"/>
      <c r="AD28" s="724"/>
      <c r="AE28" s="725"/>
      <c r="AF28" s="724"/>
      <c r="AG28" s="724"/>
      <c r="AH28" s="724"/>
      <c r="AI28" s="724"/>
      <c r="AJ28" s="724"/>
      <c r="AK28" s="726"/>
      <c r="AL28" s="753"/>
      <c r="AM28" s="727"/>
      <c r="AN28" s="727"/>
      <c r="AO28" s="727"/>
      <c r="AP28" s="728"/>
      <c r="AQ28" s="736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s="39" customFormat="1" ht="21" customHeight="1" x14ac:dyDescent="0.2">
      <c r="A29" s="464"/>
      <c r="B29" s="532"/>
      <c r="C29" s="533" t="s">
        <v>30</v>
      </c>
      <c r="D29" s="338"/>
      <c r="E29" s="338"/>
      <c r="F29" s="338"/>
      <c r="G29" s="339"/>
      <c r="H29" s="512"/>
      <c r="I29" s="436"/>
      <c r="J29" s="436"/>
      <c r="K29" s="436"/>
      <c r="L29" s="543"/>
      <c r="M29" s="534"/>
      <c r="N29" s="535"/>
      <c r="O29" s="436"/>
      <c r="P29" s="536"/>
      <c r="Q29" s="553"/>
      <c r="R29" s="535"/>
      <c r="S29" s="536"/>
      <c r="T29" s="436"/>
      <c r="U29" s="541"/>
      <c r="V29" s="541"/>
      <c r="W29" s="544"/>
      <c r="X29" s="545"/>
      <c r="Y29" s="436"/>
      <c r="Z29" s="436"/>
      <c r="AA29" s="540"/>
      <c r="AB29" s="119"/>
      <c r="AC29" s="554"/>
      <c r="AD29" s="543"/>
      <c r="AE29" s="555"/>
      <c r="AF29" s="105"/>
      <c r="AG29" s="4"/>
      <c r="AH29" s="4"/>
      <c r="AI29" s="4"/>
      <c r="AJ29" s="4"/>
      <c r="AK29" s="119"/>
      <c r="AL29" s="105"/>
      <c r="AM29" s="4"/>
      <c r="AN29" s="4"/>
      <c r="AO29" s="4"/>
      <c r="AP29" s="4"/>
      <c r="AQ29" s="4"/>
    </row>
    <row r="30" spans="1:129" s="552" customFormat="1" ht="21.95" customHeight="1" x14ac:dyDescent="0.2">
      <c r="A30" s="542"/>
      <c r="B30" s="546"/>
      <c r="C30" s="546"/>
      <c r="D30" s="547"/>
      <c r="E30" s="547"/>
      <c r="F30" s="547"/>
      <c r="G30" s="547"/>
      <c r="H30" s="556"/>
      <c r="I30" s="548"/>
      <c r="J30" s="549"/>
      <c r="K30" s="548"/>
      <c r="L30" s="550"/>
      <c r="M30" s="548"/>
      <c r="N30" s="548"/>
      <c r="O30" s="548"/>
      <c r="P30" s="548"/>
      <c r="Q30" s="548"/>
      <c r="R30" s="548"/>
      <c r="S30" s="548"/>
      <c r="T30" s="548"/>
      <c r="U30" s="551"/>
      <c r="V30" s="551"/>
      <c r="W30" s="551"/>
      <c r="X30" s="548"/>
      <c r="Y30" s="548"/>
      <c r="Z30" s="548"/>
      <c r="AA30" s="550"/>
      <c r="AB30" s="548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</row>
    <row r="31" spans="1:129" s="39" customFormat="1" ht="21" customHeight="1" thickBot="1" x14ac:dyDescent="0.25">
      <c r="A31" s="457"/>
      <c r="B31" s="531"/>
      <c r="C31" s="529" t="s">
        <v>29</v>
      </c>
      <c r="D31" s="452"/>
      <c r="E31" s="452"/>
      <c r="F31" s="452"/>
      <c r="G31" s="453"/>
      <c r="H31" s="459"/>
      <c r="I31" s="410"/>
      <c r="J31" s="410"/>
      <c r="K31" s="410"/>
      <c r="L31" s="411"/>
      <c r="M31" s="460"/>
      <c r="N31" s="461"/>
      <c r="O31" s="410"/>
      <c r="P31" s="412"/>
      <c r="Q31" s="435"/>
      <c r="R31" s="461"/>
      <c r="S31" s="412"/>
      <c r="T31" s="410"/>
      <c r="U31" s="462"/>
      <c r="V31" s="462"/>
      <c r="W31" s="414"/>
      <c r="X31" s="463"/>
      <c r="Y31" s="410"/>
      <c r="Z31" s="410"/>
      <c r="AA31" s="413"/>
      <c r="AB31" s="437"/>
      <c r="AC31" s="754"/>
      <c r="AD31" s="754"/>
      <c r="AE31" s="755"/>
      <c r="AF31" s="756"/>
      <c r="AG31" s="754"/>
      <c r="AH31" s="754"/>
      <c r="AI31" s="754"/>
      <c r="AJ31" s="754"/>
      <c r="AK31" s="757"/>
      <c r="AL31" s="758"/>
      <c r="AM31" s="758"/>
      <c r="AN31" s="758"/>
      <c r="AO31" s="758"/>
      <c r="AP31" s="759"/>
      <c r="AQ31" s="760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</row>
    <row r="32" spans="1:129" s="39" customFormat="1" ht="21" customHeight="1" x14ac:dyDescent="0.2">
      <c r="A32" s="464"/>
      <c r="B32" s="532"/>
      <c r="C32" s="533" t="s">
        <v>30</v>
      </c>
      <c r="D32" s="338"/>
      <c r="E32" s="338"/>
      <c r="F32" s="338"/>
      <c r="G32" s="339"/>
      <c r="H32" s="512"/>
      <c r="I32" s="436"/>
      <c r="J32" s="436"/>
      <c r="K32" s="436"/>
      <c r="L32" s="543"/>
      <c r="M32" s="534"/>
      <c r="N32" s="535"/>
      <c r="O32" s="436"/>
      <c r="P32" s="536"/>
      <c r="Q32" s="537"/>
      <c r="R32" s="535"/>
      <c r="S32" s="536"/>
      <c r="T32" s="436"/>
      <c r="U32" s="541"/>
      <c r="V32" s="541"/>
      <c r="W32" s="544"/>
      <c r="X32" s="545"/>
      <c r="Y32" s="436"/>
      <c r="Z32" s="436"/>
      <c r="AA32" s="540"/>
      <c r="AB32" s="119"/>
      <c r="AC32" s="538"/>
      <c r="AD32" s="436"/>
      <c r="AE32" s="539"/>
      <c r="AF32" s="105"/>
      <c r="AG32" s="4"/>
      <c r="AH32" s="4"/>
      <c r="AI32" s="4"/>
      <c r="AJ32" s="4"/>
      <c r="AK32" s="119"/>
      <c r="AL32" s="105"/>
      <c r="AM32" s="4"/>
      <c r="AN32" s="4"/>
      <c r="AO32" s="4"/>
      <c r="AP32" s="4"/>
      <c r="AQ32" s="4"/>
    </row>
    <row r="33" spans="1:129" s="552" customFormat="1" ht="21.95" customHeight="1" x14ac:dyDescent="0.2">
      <c r="A33" s="542"/>
      <c r="B33" s="546"/>
      <c r="C33" s="546"/>
      <c r="D33" s="761"/>
      <c r="E33" s="761"/>
      <c r="F33" s="761"/>
      <c r="G33" s="761"/>
      <c r="H33" s="548"/>
      <c r="I33" s="548"/>
      <c r="J33" s="549"/>
      <c r="K33" s="548"/>
      <c r="L33" s="762"/>
      <c r="M33" s="762"/>
      <c r="N33" s="762"/>
      <c r="O33" s="762"/>
      <c r="P33" s="762"/>
      <c r="Q33" s="762"/>
      <c r="R33" s="548"/>
      <c r="S33" s="548"/>
      <c r="T33" s="548"/>
      <c r="U33" s="551"/>
      <c r="V33" s="551"/>
      <c r="W33" s="551"/>
      <c r="X33" s="548"/>
      <c r="Y33" s="548"/>
      <c r="Z33" s="548"/>
      <c r="AA33" s="550"/>
      <c r="AB33" s="548"/>
      <c r="AC33" s="762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</row>
    <row r="34" spans="1:129" s="39" customFormat="1" ht="21" customHeight="1" x14ac:dyDescent="0.2">
      <c r="A34" s="457"/>
      <c r="B34" s="458"/>
      <c r="C34" s="529" t="s">
        <v>30</v>
      </c>
      <c r="D34" s="452"/>
      <c r="E34" s="452"/>
      <c r="F34" s="452"/>
      <c r="G34" s="453"/>
      <c r="H34" s="459"/>
      <c r="I34" s="503"/>
      <c r="J34" s="503"/>
      <c r="K34" s="503"/>
      <c r="L34" s="509"/>
      <c r="M34" s="504"/>
      <c r="N34" s="505"/>
      <c r="O34" s="503"/>
      <c r="P34" s="506"/>
      <c r="Q34" s="507"/>
      <c r="R34" s="505"/>
      <c r="S34" s="506"/>
      <c r="T34" s="503"/>
      <c r="U34" s="509"/>
      <c r="V34" s="509"/>
      <c r="W34" s="510"/>
      <c r="X34" s="650"/>
      <c r="Y34" s="503"/>
      <c r="Z34" s="503"/>
      <c r="AA34" s="508"/>
      <c r="AB34" s="448"/>
      <c r="AC34" s="746"/>
      <c r="AD34" s="746"/>
      <c r="AE34" s="747"/>
      <c r="AF34" s="746"/>
      <c r="AG34" s="746"/>
      <c r="AH34" s="746"/>
      <c r="AI34" s="746"/>
      <c r="AJ34" s="746"/>
      <c r="AK34" s="748"/>
      <c r="AL34" s="749"/>
      <c r="AM34" s="749"/>
      <c r="AN34" s="749"/>
      <c r="AO34" s="750"/>
      <c r="AP34" s="749"/>
      <c r="AQ34" s="751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</row>
    <row r="35" spans="1:129" s="39" customFormat="1" ht="21" customHeight="1" x14ac:dyDescent="0.2">
      <c r="A35" s="457"/>
      <c r="B35" s="511"/>
      <c r="C35" s="530" t="s">
        <v>30</v>
      </c>
      <c r="D35" s="454"/>
      <c r="E35" s="454"/>
      <c r="F35" s="454"/>
      <c r="G35" s="455"/>
      <c r="H35" s="512"/>
      <c r="I35" s="513"/>
      <c r="J35" s="513"/>
      <c r="K35" s="513"/>
      <c r="L35" s="523"/>
      <c r="M35" s="514"/>
      <c r="N35" s="515"/>
      <c r="O35" s="513"/>
      <c r="P35" s="516"/>
      <c r="Q35" s="517"/>
      <c r="R35" s="515"/>
      <c r="S35" s="516"/>
      <c r="T35" s="513"/>
      <c r="U35" s="520"/>
      <c r="V35" s="520"/>
      <c r="W35" s="521"/>
      <c r="X35" s="522"/>
      <c r="Y35" s="513"/>
      <c r="Z35" s="513"/>
      <c r="AA35" s="519"/>
      <c r="AB35" s="449"/>
      <c r="AC35" s="746"/>
      <c r="AD35" s="746"/>
      <c r="AE35" s="747"/>
      <c r="AF35" s="746"/>
      <c r="AG35" s="746"/>
      <c r="AH35" s="746"/>
      <c r="AI35" s="746"/>
      <c r="AJ35" s="746"/>
      <c r="AK35" s="748"/>
      <c r="AL35" s="749"/>
      <c r="AM35" s="749"/>
      <c r="AN35" s="749"/>
      <c r="AO35" s="749"/>
      <c r="AP35" s="749"/>
      <c r="AQ35" s="751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</row>
    <row r="36" spans="1:129" s="39" customFormat="1" ht="21" customHeight="1" x14ac:dyDescent="0.2">
      <c r="A36" s="457"/>
      <c r="B36" s="511"/>
      <c r="C36" s="530" t="s">
        <v>30</v>
      </c>
      <c r="D36" s="454"/>
      <c r="E36" s="454"/>
      <c r="F36" s="454"/>
      <c r="G36" s="455"/>
      <c r="H36" s="512"/>
      <c r="I36" s="513"/>
      <c r="J36" s="513"/>
      <c r="K36" s="513"/>
      <c r="L36" s="519"/>
      <c r="M36" s="563"/>
      <c r="N36" s="515"/>
      <c r="O36" s="513"/>
      <c r="P36" s="516"/>
      <c r="Q36" s="517"/>
      <c r="R36" s="515"/>
      <c r="S36" s="516"/>
      <c r="T36" s="513"/>
      <c r="U36" s="520"/>
      <c r="V36" s="520"/>
      <c r="W36" s="521"/>
      <c r="X36" s="522"/>
      <c r="Y36" s="513"/>
      <c r="Z36" s="513"/>
      <c r="AA36" s="519"/>
      <c r="AB36" s="449"/>
      <c r="AC36" s="763"/>
      <c r="AD36" s="763"/>
      <c r="AE36" s="747"/>
      <c r="AF36" s="763"/>
      <c r="AG36" s="763"/>
      <c r="AH36" s="763"/>
      <c r="AI36" s="763"/>
      <c r="AJ36" s="763"/>
      <c r="AK36" s="748"/>
      <c r="AL36" s="749"/>
      <c r="AM36" s="749"/>
      <c r="AN36" s="749"/>
      <c r="AO36" s="749"/>
      <c r="AP36" s="749"/>
      <c r="AQ36" s="751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</row>
    <row r="37" spans="1:129" s="39" customFormat="1" ht="21" customHeight="1" x14ac:dyDescent="0.2">
      <c r="A37" s="457"/>
      <c r="B37" s="511"/>
      <c r="C37" s="530" t="s">
        <v>30</v>
      </c>
      <c r="D37" s="454"/>
      <c r="E37" s="454"/>
      <c r="F37" s="454"/>
      <c r="G37" s="455"/>
      <c r="H37" s="512"/>
      <c r="I37" s="513"/>
      <c r="J37" s="513"/>
      <c r="K37" s="513"/>
      <c r="L37" s="519"/>
      <c r="M37" s="563"/>
      <c r="N37" s="515"/>
      <c r="O37" s="513"/>
      <c r="P37" s="516"/>
      <c r="Q37" s="517"/>
      <c r="R37" s="515"/>
      <c r="S37" s="516"/>
      <c r="T37" s="513"/>
      <c r="U37" s="520"/>
      <c r="V37" s="520"/>
      <c r="W37" s="521"/>
      <c r="X37" s="522"/>
      <c r="Y37" s="513"/>
      <c r="Z37" s="513"/>
      <c r="AA37" s="519"/>
      <c r="AB37" s="449"/>
      <c r="AC37" s="763"/>
      <c r="AD37" s="763"/>
      <c r="AE37" s="747"/>
      <c r="AF37" s="763"/>
      <c r="AG37" s="763"/>
      <c r="AH37" s="763"/>
      <c r="AI37" s="763"/>
      <c r="AJ37" s="763"/>
      <c r="AK37" s="748"/>
      <c r="AL37" s="749"/>
      <c r="AM37" s="749"/>
      <c r="AN37" s="749"/>
      <c r="AO37" s="749"/>
      <c r="AP37" s="749"/>
      <c r="AQ37" s="751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</row>
    <row r="38" spans="1:129" s="39" customFormat="1" ht="21" customHeight="1" x14ac:dyDescent="0.2">
      <c r="A38" s="457"/>
      <c r="B38" s="458"/>
      <c r="C38" s="529" t="s">
        <v>30</v>
      </c>
      <c r="D38" s="452"/>
      <c r="E38" s="452"/>
      <c r="F38" s="452"/>
      <c r="G38" s="453"/>
      <c r="H38" s="459"/>
      <c r="I38" s="503"/>
      <c r="J38" s="503"/>
      <c r="K38" s="503"/>
      <c r="L38" s="651"/>
      <c r="M38" s="504"/>
      <c r="N38" s="505"/>
      <c r="O38" s="503"/>
      <c r="P38" s="506"/>
      <c r="Q38" s="507"/>
      <c r="R38" s="505"/>
      <c r="S38" s="506"/>
      <c r="T38" s="503"/>
      <c r="U38" s="509"/>
      <c r="V38" s="509"/>
      <c r="W38" s="510"/>
      <c r="X38" s="650"/>
      <c r="Y38" s="503"/>
      <c r="Z38" s="503"/>
      <c r="AA38" s="508"/>
      <c r="AB38" s="448"/>
      <c r="AC38" s="746"/>
      <c r="AD38" s="746"/>
      <c r="AE38" s="747"/>
      <c r="AF38" s="746"/>
      <c r="AG38" s="746"/>
      <c r="AH38" s="746"/>
      <c r="AI38" s="746"/>
      <c r="AJ38" s="746"/>
      <c r="AK38" s="748"/>
      <c r="AL38" s="749"/>
      <c r="AM38" s="749"/>
      <c r="AN38" s="749"/>
      <c r="AO38" s="749"/>
      <c r="AP38" s="749"/>
      <c r="AQ38" s="751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</row>
  </sheetData>
  <mergeCells count="39">
    <mergeCell ref="AF2:AH2"/>
    <mergeCell ref="AI2:AK2"/>
    <mergeCell ref="AL2:AN2"/>
    <mergeCell ref="AO2:AQ2"/>
    <mergeCell ref="AF1:AK1"/>
    <mergeCell ref="AL1:AQ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2:R3"/>
    <mergeCell ref="S2:S3"/>
    <mergeCell ref="B18:G18"/>
    <mergeCell ref="B13:G13"/>
    <mergeCell ref="B1:B3"/>
    <mergeCell ref="C1:C3"/>
    <mergeCell ref="D1:G1"/>
    <mergeCell ref="B8:G8"/>
    <mergeCell ref="AC1:AE1"/>
    <mergeCell ref="AC2:AE2"/>
    <mergeCell ref="N1:Q1"/>
    <mergeCell ref="H1:M1"/>
    <mergeCell ref="P2:P3"/>
    <mergeCell ref="Q2:Q3"/>
    <mergeCell ref="R1:W1"/>
    <mergeCell ref="X1:AA1"/>
    <mergeCell ref="T2:T3"/>
    <mergeCell ref="U2:U3"/>
    <mergeCell ref="V2:V3"/>
    <mergeCell ref="W2:W3"/>
    <mergeCell ref="X2:AB2"/>
  </mergeCells>
  <printOptions verticalCentered="1"/>
  <pageMargins left="0.5" right="0.18" top="0.53" bottom="0.31" header="0.39" footer="0.16"/>
  <pageSetup paperSize="5" scale="60" fitToHeight="2" orientation="landscape" r:id="rId1"/>
  <headerFooter alignWithMargins="0">
    <oddHeader>&amp;C&amp;A&amp;RTemplate</oddHeader>
    <oddFooter>Page &amp;P of &amp;N</oddFooter>
  </headerFooter>
  <colBreaks count="1" manualBreakCount="1">
    <brk id="2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HY Guidelines</vt:lpstr>
      <vt:lpstr>HY Quality Profiles</vt:lpstr>
      <vt:lpstr>HY 1st Year Data</vt:lpstr>
      <vt:lpstr>HY 2nd 3rd Year Data</vt:lpstr>
      <vt:lpstr>'HY 1st Year Data'!Print_Area</vt:lpstr>
      <vt:lpstr>'HY 2nd 3rd Year Data'!Print_Area</vt:lpstr>
      <vt:lpstr>'HY Guidelines'!Print_Area</vt:lpstr>
      <vt:lpstr>'HY Guidelines'!Print_Area_MI</vt:lpstr>
      <vt:lpstr>'HY 1st Year Data'!Print_Titles</vt:lpstr>
      <vt:lpstr>'HY 2nd 3rd Year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Brigitte Dupuis *</cp:lastModifiedBy>
  <cp:lastPrinted>2016-10-03T18:30:04Z</cp:lastPrinted>
  <dcterms:created xsi:type="dcterms:W3CDTF">1998-12-15T14:58:06Z</dcterms:created>
  <dcterms:modified xsi:type="dcterms:W3CDTF">2016-10-03T18:30:09Z</dcterms:modified>
</cp:coreProperties>
</file>